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3"/>
  </bookViews>
  <sheets>
    <sheet name="第二批" sheetId="1" r:id="rId1"/>
    <sheet name="第一批" sheetId="2" r:id="rId2"/>
    <sheet name="第三批" sheetId="3" r:id="rId3"/>
    <sheet name="第四批 " sheetId="4" r:id="rId4"/>
  </sheets>
  <calcPr calcId="144525"/>
</workbook>
</file>

<file path=xl/sharedStrings.xml><?xml version="1.0" encoding="utf-8"?>
<sst xmlns="http://schemas.openxmlformats.org/spreadsheetml/2006/main" count="175" uniqueCount="70">
  <si>
    <t>附件</t>
  </si>
  <si>
    <t>泾河新城第二批稳就业促就业一次性补贴统计表</t>
  </si>
  <si>
    <t>序号</t>
  </si>
  <si>
    <t>企业名称</t>
  </si>
  <si>
    <t>政策类型</t>
  </si>
  <si>
    <t>补贴人数</t>
  </si>
  <si>
    <t>补贴标准（元）</t>
  </si>
  <si>
    <t>补贴金额（元）</t>
  </si>
  <si>
    <t>陕西法士特沃克齿轮有限公司</t>
  </si>
  <si>
    <t>第13条支持企业稳岗稳就业</t>
  </si>
  <si>
    <t>西安昆仑工业装备配套有限公司</t>
  </si>
  <si>
    <t>西安标准热处理有限责任公司</t>
  </si>
  <si>
    <t>陕西泰丰电气有限公司</t>
  </si>
  <si>
    <t>西安美奇隆塑胶有限公司</t>
  </si>
  <si>
    <t>陕西泾河好邦食品有限公司</t>
  </si>
  <si>
    <t>陕西泾河石羊饲料有限公司</t>
  </si>
  <si>
    <t>西安标准电梯有限公司</t>
  </si>
  <si>
    <t>陕西宝正机械有限公司</t>
  </si>
  <si>
    <t>第14条支持企业扩岗促就业</t>
  </si>
  <si>
    <t>陕西德创数字工业智能科技有限公司</t>
  </si>
  <si>
    <t>合计</t>
  </si>
  <si>
    <t>泾河新城第一批稳就业促就业一次性补贴统计表</t>
  </si>
  <si>
    <t>陕西圣奥动物药业有限公司</t>
  </si>
  <si>
    <t>陕西永乐有色金属制造股份有限公司</t>
  </si>
  <si>
    <t>陕西钢欢腾不锈钢有限公司</t>
  </si>
  <si>
    <t>西安台达光电科技有限公司</t>
  </si>
  <si>
    <t>陕西源康坤精密机械有限公司</t>
  </si>
  <si>
    <t>陕西昊馨鸿业项目管理有限公司劳动协议</t>
  </si>
  <si>
    <t>西咸新区恒优通物流有限公司</t>
  </si>
  <si>
    <t>泾河新城第三批稳就业促就业一次性补贴统计表</t>
  </si>
  <si>
    <t>补贴金额</t>
  </si>
  <si>
    <t>陕西秦通电力集团有限公司</t>
  </si>
  <si>
    <t>陕西建工泾渭钢结构有限公司</t>
  </si>
  <si>
    <t>陕西百年新业纺织品有限公司</t>
  </si>
  <si>
    <t>泾阳县天然气有限责任公司</t>
  </si>
  <si>
    <t>泾阳兰星钢管厂</t>
  </si>
  <si>
    <t>陕西博迪塑胶有限责任公司</t>
  </si>
  <si>
    <t>咸阳通瑞达工贸有限公司</t>
  </si>
  <si>
    <t>西安东南钢结构有限公司</t>
  </si>
  <si>
    <t>西咸新区泾河新城产发置业有限公司</t>
  </si>
  <si>
    <t>第14条支持企业稳岗促就业</t>
  </si>
  <si>
    <t>陕西西咸新区泾河新城城市建设投资有限公司</t>
  </si>
  <si>
    <t>西咸新区泾河新城产发运营管理有限公司</t>
  </si>
  <si>
    <t>泾河新城融创风险管理有限公司</t>
  </si>
  <si>
    <t>西咸新区泾河新城产发水资源管理有限公司</t>
  </si>
  <si>
    <t>陕西省西咸新区泾河新城投资发展有限公司</t>
  </si>
  <si>
    <t>西咸新区产业技术研究院有限公司</t>
  </si>
  <si>
    <t>西咸新区泾河新城产发医疗健康管理有限公司</t>
  </si>
  <si>
    <t>西咸新区泾河新城产业发展集团有限公司</t>
  </si>
  <si>
    <t>隆基乐叶光伏科技（西咸新区）有限公司</t>
  </si>
  <si>
    <t>陕西省西咸新区泾河新城农业发展有限公司</t>
  </si>
  <si>
    <t>总计</t>
  </si>
  <si>
    <t>泾河新城第四批稳就业促就业一次性补贴统计表</t>
  </si>
  <si>
    <t>陕西晶峰工贸有限公司</t>
  </si>
  <si>
    <t>陕西东铭建材有限公司</t>
  </si>
  <si>
    <t>陕西西粮亚宏面业有限公司</t>
  </si>
  <si>
    <t>陕西重型机械制造有限公司</t>
  </si>
  <si>
    <t>陕西创普斯新能源科技有限公司</t>
  </si>
  <si>
    <t>陕西中富饮料有限公司</t>
  </si>
  <si>
    <t>陕西鑫生源纵购家居建材有限公司</t>
  </si>
  <si>
    <t>陕西博业塑胶有限公司</t>
  </si>
  <si>
    <t>陕西好邦食品股份有限公司</t>
  </si>
  <si>
    <t>西安中星量子科技产业园有限公司</t>
  </si>
  <si>
    <t>泾河新城陕煤技术研究院新能源材料有限公司</t>
  </si>
  <si>
    <t>陕西世贸之都建设开发有限公司</t>
  </si>
  <si>
    <t>西咸新区泾新置业有限公司</t>
  </si>
  <si>
    <t>西咸新区泾河新城绿碳新能源科技有限公司</t>
  </si>
  <si>
    <t>陕西聚想橡塑制品有限公司</t>
  </si>
  <si>
    <t>西咸新区未来研创科技发展有限公司</t>
  </si>
  <si>
    <t>陕西百川建安工程监理有限公司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</si>
</sst>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FangSong_GB2312"/>
      <charset val="134"/>
    </font>
    <font>
      <sz val="22"/>
      <color theme="1"/>
      <name val="方正小标宋简体"/>
      <charset val="134"/>
    </font>
    <font>
      <sz val="14"/>
      <name val="仿宋_GB2312"/>
      <charset val="0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9" fillId="0" borderId="0" xfId="0" applyFont="1" applyFill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opLeftCell="A4" workbookViewId="0">
      <selection activeCell="B9" sqref="B9"/>
    </sheetView>
  </sheetViews>
  <sheetFormatPr defaultColWidth="9" defaultRowHeight="13.5"/>
  <cols>
    <col min="1" max="1" width="7.625" style="28" customWidth="1"/>
    <col min="2" max="2" width="36.625" customWidth="1"/>
    <col min="3" max="3" width="15.375" customWidth="1"/>
    <col min="4" max="4" width="10.875" customWidth="1"/>
    <col min="5" max="5" width="17.125" customWidth="1"/>
    <col min="6" max="6" width="18.75" customWidth="1"/>
    <col min="7" max="10" width="19.125" customWidth="1"/>
  </cols>
  <sheetData>
    <row r="1" ht="31" customHeight="1" spans="1:6">
      <c r="A1" s="21" t="s">
        <v>0</v>
      </c>
      <c r="B1" s="16"/>
      <c r="C1" s="17"/>
      <c r="D1" s="17"/>
      <c r="E1" s="17"/>
      <c r="F1" s="17"/>
    </row>
    <row r="2" ht="74" customHeight="1" spans="1:10">
      <c r="A2" s="22" t="s">
        <v>1</v>
      </c>
      <c r="B2" s="22"/>
      <c r="C2" s="22"/>
      <c r="D2" s="22"/>
      <c r="E2" s="22"/>
      <c r="F2" s="22"/>
      <c r="G2" s="29"/>
      <c r="H2" s="29"/>
      <c r="I2" s="29"/>
      <c r="J2" s="29"/>
    </row>
    <row r="3" ht="27" customHeight="1" spans="1:6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</row>
    <row r="4" ht="38" customHeight="1" spans="1:6">
      <c r="A4" s="24">
        <v>1</v>
      </c>
      <c r="B4" s="30" t="s">
        <v>8</v>
      </c>
      <c r="C4" s="30" t="s">
        <v>9</v>
      </c>
      <c r="D4" s="31">
        <v>752</v>
      </c>
      <c r="E4" s="25">
        <v>500</v>
      </c>
      <c r="F4" s="31">
        <f>D4*E4</f>
        <v>376000</v>
      </c>
    </row>
    <row r="5" ht="38" customHeight="1" spans="1:6">
      <c r="A5" s="24">
        <v>2</v>
      </c>
      <c r="B5" s="30" t="s">
        <v>10</v>
      </c>
      <c r="C5" s="30" t="s">
        <v>9</v>
      </c>
      <c r="D5" s="31">
        <v>34</v>
      </c>
      <c r="E5" s="25">
        <v>500</v>
      </c>
      <c r="F5" s="31">
        <f t="shared" ref="F5:F13" si="0">D5*E5</f>
        <v>17000</v>
      </c>
    </row>
    <row r="6" ht="38" customHeight="1" spans="1:6">
      <c r="A6" s="24">
        <v>3</v>
      </c>
      <c r="B6" s="30" t="s">
        <v>11</v>
      </c>
      <c r="C6" s="30" t="s">
        <v>9</v>
      </c>
      <c r="D6" s="31">
        <v>62</v>
      </c>
      <c r="E6" s="25">
        <v>500</v>
      </c>
      <c r="F6" s="31">
        <f t="shared" si="0"/>
        <v>31000</v>
      </c>
    </row>
    <row r="7" ht="38" customHeight="1" spans="1:6">
      <c r="A7" s="24">
        <v>4</v>
      </c>
      <c r="B7" s="30" t="s">
        <v>12</v>
      </c>
      <c r="C7" s="30" t="s">
        <v>9</v>
      </c>
      <c r="D7" s="31">
        <v>18</v>
      </c>
      <c r="E7" s="25">
        <v>500</v>
      </c>
      <c r="F7" s="31">
        <f t="shared" si="0"/>
        <v>9000</v>
      </c>
    </row>
    <row r="8" ht="38" customHeight="1" spans="1:6">
      <c r="A8" s="24">
        <v>5</v>
      </c>
      <c r="B8" s="30" t="s">
        <v>13</v>
      </c>
      <c r="C8" s="30" t="s">
        <v>9</v>
      </c>
      <c r="D8" s="31">
        <v>15</v>
      </c>
      <c r="E8" s="25">
        <v>500</v>
      </c>
      <c r="F8" s="31">
        <f t="shared" si="0"/>
        <v>7500</v>
      </c>
    </row>
    <row r="9" ht="38" customHeight="1" spans="1:6">
      <c r="A9" s="24">
        <v>6</v>
      </c>
      <c r="B9" s="30" t="s">
        <v>14</v>
      </c>
      <c r="C9" s="30" t="s">
        <v>9</v>
      </c>
      <c r="D9" s="31">
        <v>161</v>
      </c>
      <c r="E9" s="25">
        <v>500</v>
      </c>
      <c r="F9" s="31">
        <f t="shared" si="0"/>
        <v>80500</v>
      </c>
    </row>
    <row r="10" ht="38" customHeight="1" spans="1:6">
      <c r="A10" s="24">
        <v>7</v>
      </c>
      <c r="B10" s="30" t="s">
        <v>15</v>
      </c>
      <c r="C10" s="30" t="s">
        <v>9</v>
      </c>
      <c r="D10" s="31">
        <v>97</v>
      </c>
      <c r="E10" s="25">
        <v>500</v>
      </c>
      <c r="F10" s="31">
        <f t="shared" si="0"/>
        <v>48500</v>
      </c>
    </row>
    <row r="11" ht="38" customHeight="1" spans="1:6">
      <c r="A11" s="24">
        <v>8</v>
      </c>
      <c r="B11" s="30" t="s">
        <v>16</v>
      </c>
      <c r="C11" s="30" t="s">
        <v>9</v>
      </c>
      <c r="D11" s="31">
        <v>82</v>
      </c>
      <c r="E11" s="25">
        <v>500</v>
      </c>
      <c r="F11" s="31">
        <f t="shared" si="0"/>
        <v>41000</v>
      </c>
    </row>
    <row r="12" ht="38" customHeight="1" spans="1:6">
      <c r="A12" s="24">
        <v>9</v>
      </c>
      <c r="B12" s="31" t="s">
        <v>17</v>
      </c>
      <c r="C12" s="30" t="s">
        <v>18</v>
      </c>
      <c r="D12" s="31">
        <v>1</v>
      </c>
      <c r="E12" s="26">
        <v>2000</v>
      </c>
      <c r="F12" s="31">
        <f t="shared" si="0"/>
        <v>2000</v>
      </c>
    </row>
    <row r="13" ht="38" customHeight="1" spans="1:6">
      <c r="A13" s="24">
        <v>10</v>
      </c>
      <c r="B13" s="31" t="s">
        <v>19</v>
      </c>
      <c r="C13" s="30" t="s">
        <v>18</v>
      </c>
      <c r="D13" s="31">
        <v>7</v>
      </c>
      <c r="E13" s="26">
        <v>2000</v>
      </c>
      <c r="F13" s="31">
        <f t="shared" si="0"/>
        <v>14000</v>
      </c>
    </row>
    <row r="14" ht="38" customHeight="1" spans="1:6">
      <c r="A14" s="24" t="s">
        <v>20</v>
      </c>
      <c r="B14" s="27"/>
      <c r="C14" s="27"/>
      <c r="D14" s="26">
        <v>1229</v>
      </c>
      <c r="E14" s="26"/>
      <c r="F14" s="26">
        <v>626500</v>
      </c>
    </row>
  </sheetData>
  <mergeCells count="1">
    <mergeCell ref="A2:F2"/>
  </mergeCells>
  <pageMargins left="0.7" right="0.7" top="0.75" bottom="0.75" header="0.3" footer="0.3"/>
  <pageSetup paperSize="9" scale="8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J6" sqref="J6"/>
    </sheetView>
  </sheetViews>
  <sheetFormatPr defaultColWidth="9" defaultRowHeight="13.5" outlineLevelCol="4"/>
  <cols>
    <col min="1" max="1" width="22.875" customWidth="1"/>
    <col min="2" max="2" width="20.875" customWidth="1"/>
    <col min="3" max="3" width="14.5" customWidth="1"/>
    <col min="4" max="4" width="24" customWidth="1"/>
    <col min="5" max="5" width="29.5" customWidth="1"/>
  </cols>
  <sheetData>
    <row r="1" ht="40" customHeight="1" spans="1:5">
      <c r="A1" s="21" t="s">
        <v>0</v>
      </c>
      <c r="B1" s="16"/>
      <c r="C1" s="17"/>
      <c r="D1" s="17"/>
      <c r="E1" s="17"/>
    </row>
    <row r="2" ht="40" customHeight="1" spans="1:5">
      <c r="A2" s="22" t="s">
        <v>21</v>
      </c>
      <c r="B2" s="22"/>
      <c r="C2" s="22"/>
      <c r="D2" s="22"/>
      <c r="E2" s="22"/>
    </row>
    <row r="3" ht="40" customHeight="1" spans="1:5">
      <c r="A3" s="23" t="s">
        <v>2</v>
      </c>
      <c r="B3" s="23" t="s">
        <v>3</v>
      </c>
      <c r="C3" s="23" t="s">
        <v>4</v>
      </c>
      <c r="D3" s="23" t="s">
        <v>5</v>
      </c>
      <c r="E3" s="23" t="s">
        <v>7</v>
      </c>
    </row>
    <row r="4" ht="40" customHeight="1" spans="1:5">
      <c r="A4" s="24">
        <v>1</v>
      </c>
      <c r="B4" s="7" t="s">
        <v>22</v>
      </c>
      <c r="C4" s="7" t="s">
        <v>9</v>
      </c>
      <c r="D4" s="25">
        <v>85</v>
      </c>
      <c r="E4" s="26">
        <v>42500</v>
      </c>
    </row>
    <row r="5" ht="40" customHeight="1" spans="1:5">
      <c r="A5" s="24">
        <v>2</v>
      </c>
      <c r="B5" s="7" t="s">
        <v>23</v>
      </c>
      <c r="C5" s="7" t="s">
        <v>9</v>
      </c>
      <c r="D5" s="25">
        <v>65</v>
      </c>
      <c r="E5" s="26">
        <v>32500</v>
      </c>
    </row>
    <row r="6" ht="40" customHeight="1" spans="1:5">
      <c r="A6" s="24">
        <v>3</v>
      </c>
      <c r="B6" s="7" t="s">
        <v>24</v>
      </c>
      <c r="C6" s="7" t="s">
        <v>18</v>
      </c>
      <c r="D6" s="26">
        <v>19</v>
      </c>
      <c r="E6" s="26">
        <v>38000</v>
      </c>
    </row>
    <row r="7" ht="40" customHeight="1" spans="1:5">
      <c r="A7" s="24">
        <v>4</v>
      </c>
      <c r="B7" s="7" t="s">
        <v>25</v>
      </c>
      <c r="C7" s="7" t="s">
        <v>18</v>
      </c>
      <c r="D7" s="26">
        <v>1</v>
      </c>
      <c r="E7" s="26">
        <v>2000</v>
      </c>
    </row>
    <row r="8" ht="40" customHeight="1" spans="1:5">
      <c r="A8" s="24">
        <v>5</v>
      </c>
      <c r="B8" s="7" t="s">
        <v>26</v>
      </c>
      <c r="C8" s="7" t="s">
        <v>18</v>
      </c>
      <c r="D8" s="26">
        <v>4</v>
      </c>
      <c r="E8" s="26">
        <v>8000</v>
      </c>
    </row>
    <row r="9" ht="40" customHeight="1" spans="1:5">
      <c r="A9" s="24">
        <v>6</v>
      </c>
      <c r="B9" s="7" t="s">
        <v>27</v>
      </c>
      <c r="C9" s="7" t="s">
        <v>18</v>
      </c>
      <c r="D9" s="26">
        <v>5</v>
      </c>
      <c r="E9" s="26">
        <v>10000</v>
      </c>
    </row>
    <row r="10" ht="40" customHeight="1" spans="1:5">
      <c r="A10" s="24">
        <v>7</v>
      </c>
      <c r="B10" s="7" t="s">
        <v>28</v>
      </c>
      <c r="C10" s="7" t="s">
        <v>18</v>
      </c>
      <c r="D10" s="26">
        <v>4</v>
      </c>
      <c r="E10" s="26">
        <v>8000</v>
      </c>
    </row>
    <row r="11" ht="40" customHeight="1" spans="1:5">
      <c r="A11" s="24" t="s">
        <v>20</v>
      </c>
      <c r="B11" s="27"/>
      <c r="C11" s="27"/>
      <c r="D11" s="26">
        <v>183</v>
      </c>
      <c r="E11" s="26">
        <v>141000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zoomScale="85" zoomScaleNormal="85" topLeftCell="A13" workbookViewId="0">
      <selection activeCell="C18" sqref="C18:C22"/>
    </sheetView>
  </sheetViews>
  <sheetFormatPr defaultColWidth="9" defaultRowHeight="13.5"/>
  <cols>
    <col min="1" max="5" width="25.625" style="1" customWidth="1"/>
    <col min="6" max="16384" width="9" style="1"/>
  </cols>
  <sheetData>
    <row r="1" ht="40" customHeight="1" spans="1:4">
      <c r="A1" s="16"/>
      <c r="B1" s="17"/>
      <c r="C1" s="17"/>
      <c r="D1" s="17"/>
    </row>
    <row r="2" ht="45" customHeight="1" spans="1:5">
      <c r="A2" s="18" t="s">
        <v>29</v>
      </c>
      <c r="B2" s="18"/>
      <c r="C2" s="18"/>
      <c r="D2" s="18"/>
      <c r="E2" s="19"/>
    </row>
    <row r="3" ht="4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30</v>
      </c>
    </row>
    <row r="4" ht="45" customHeight="1" spans="1:12">
      <c r="A4" s="6">
        <v>1</v>
      </c>
      <c r="B4" s="7" t="s">
        <v>31</v>
      </c>
      <c r="C4" s="7" t="s">
        <v>9</v>
      </c>
      <c r="D4" s="10">
        <v>110</v>
      </c>
      <c r="E4" s="20">
        <f t="shared" ref="E4:E11" si="0">SUM(D4*500)</f>
        <v>55000</v>
      </c>
      <c r="J4" s="13"/>
      <c r="K4" s="14"/>
      <c r="L4" s="14"/>
    </row>
    <row r="5" ht="45" customHeight="1" spans="1:12">
      <c r="A5" s="6">
        <v>2</v>
      </c>
      <c r="B5" s="7" t="s">
        <v>32</v>
      </c>
      <c r="C5" s="7" t="s">
        <v>9</v>
      </c>
      <c r="D5" s="10">
        <v>13</v>
      </c>
      <c r="E5" s="20">
        <f t="shared" si="0"/>
        <v>6500</v>
      </c>
      <c r="J5" s="13"/>
      <c r="K5" s="14"/>
      <c r="L5" s="14"/>
    </row>
    <row r="6" ht="45" customHeight="1" spans="1:12">
      <c r="A6" s="6">
        <v>3</v>
      </c>
      <c r="B6" s="7" t="s">
        <v>33</v>
      </c>
      <c r="C6" s="7" t="s">
        <v>9</v>
      </c>
      <c r="D6" s="6">
        <v>44</v>
      </c>
      <c r="E6" s="20">
        <f t="shared" si="0"/>
        <v>22000</v>
      </c>
      <c r="J6" s="13"/>
      <c r="K6" s="14"/>
      <c r="L6" s="14"/>
    </row>
    <row r="7" ht="45" customHeight="1" spans="1:12">
      <c r="A7" s="6">
        <v>4</v>
      </c>
      <c r="B7" s="7" t="s">
        <v>34</v>
      </c>
      <c r="C7" s="7" t="s">
        <v>9</v>
      </c>
      <c r="D7" s="6">
        <v>79</v>
      </c>
      <c r="E7" s="20">
        <f t="shared" si="0"/>
        <v>39500</v>
      </c>
      <c r="J7" s="13"/>
      <c r="K7" s="14"/>
      <c r="L7" s="14"/>
    </row>
    <row r="8" ht="45" customHeight="1" spans="1:12">
      <c r="A8" s="6">
        <v>5</v>
      </c>
      <c r="B8" s="7" t="s">
        <v>35</v>
      </c>
      <c r="C8" s="7" t="s">
        <v>9</v>
      </c>
      <c r="D8" s="6">
        <v>64</v>
      </c>
      <c r="E8" s="20">
        <f t="shared" si="0"/>
        <v>32000</v>
      </c>
      <c r="J8" s="13"/>
      <c r="K8" s="14"/>
      <c r="L8" s="14"/>
    </row>
    <row r="9" ht="45" customHeight="1" spans="1:12">
      <c r="A9" s="6">
        <v>6</v>
      </c>
      <c r="B9" s="7" t="s">
        <v>36</v>
      </c>
      <c r="C9" s="7" t="s">
        <v>9</v>
      </c>
      <c r="D9" s="6">
        <v>27</v>
      </c>
      <c r="E9" s="20">
        <f t="shared" si="0"/>
        <v>13500</v>
      </c>
      <c r="J9" s="13"/>
      <c r="K9" s="14"/>
      <c r="L9" s="14"/>
    </row>
    <row r="10" ht="45" customHeight="1" spans="1:12">
      <c r="A10" s="20">
        <v>7</v>
      </c>
      <c r="B10" s="8" t="s">
        <v>37</v>
      </c>
      <c r="C10" s="7" t="s">
        <v>9</v>
      </c>
      <c r="D10" s="20">
        <v>53</v>
      </c>
      <c r="E10" s="20">
        <f t="shared" si="0"/>
        <v>26500</v>
      </c>
      <c r="J10" s="13"/>
      <c r="K10" s="14"/>
      <c r="L10" s="14"/>
    </row>
    <row r="11" ht="45" customHeight="1" spans="1:12">
      <c r="A11" s="20">
        <v>8</v>
      </c>
      <c r="B11" s="8" t="s">
        <v>38</v>
      </c>
      <c r="C11" s="7" t="s">
        <v>9</v>
      </c>
      <c r="D11" s="20">
        <v>13</v>
      </c>
      <c r="E11" s="20">
        <f t="shared" si="0"/>
        <v>6500</v>
      </c>
      <c r="J11" s="13"/>
      <c r="K11" s="14"/>
      <c r="L11" s="14"/>
    </row>
    <row r="12" ht="45" customHeight="1" spans="1:12">
      <c r="A12" s="20">
        <v>9</v>
      </c>
      <c r="B12" s="7" t="s">
        <v>39</v>
      </c>
      <c r="C12" s="7" t="s">
        <v>40</v>
      </c>
      <c r="D12" s="6">
        <v>16</v>
      </c>
      <c r="E12" s="6">
        <f t="shared" ref="E12:E22" si="1">(D12*2000)</f>
        <v>32000</v>
      </c>
      <c r="J12" s="15"/>
      <c r="K12" s="15"/>
      <c r="L12" s="14"/>
    </row>
    <row r="13" ht="45" customHeight="1" spans="1:12">
      <c r="A13" s="20">
        <v>10</v>
      </c>
      <c r="B13" s="7" t="s">
        <v>41</v>
      </c>
      <c r="C13" s="7" t="s">
        <v>40</v>
      </c>
      <c r="D13" s="6">
        <v>12</v>
      </c>
      <c r="E13" s="6">
        <f t="shared" si="1"/>
        <v>24000</v>
      </c>
      <c r="J13" s="15"/>
      <c r="K13" s="15"/>
      <c r="L13" s="14"/>
    </row>
    <row r="14" ht="45" customHeight="1" spans="1:5">
      <c r="A14" s="20">
        <v>11</v>
      </c>
      <c r="B14" s="7" t="s">
        <v>42</v>
      </c>
      <c r="C14" s="7" t="s">
        <v>40</v>
      </c>
      <c r="D14" s="6">
        <v>12</v>
      </c>
      <c r="E14" s="6">
        <f t="shared" si="1"/>
        <v>24000</v>
      </c>
    </row>
    <row r="15" ht="45" customHeight="1" spans="1:5">
      <c r="A15" s="20">
        <v>12</v>
      </c>
      <c r="B15" s="7" t="s">
        <v>43</v>
      </c>
      <c r="C15" s="7" t="s">
        <v>40</v>
      </c>
      <c r="D15" s="6">
        <v>4</v>
      </c>
      <c r="E15" s="6">
        <f t="shared" si="1"/>
        <v>8000</v>
      </c>
    </row>
    <row r="16" ht="45" customHeight="1" spans="1:5">
      <c r="A16" s="20">
        <v>13</v>
      </c>
      <c r="B16" s="7" t="s">
        <v>44</v>
      </c>
      <c r="C16" s="7" t="s">
        <v>40</v>
      </c>
      <c r="D16" s="6">
        <v>2</v>
      </c>
      <c r="E16" s="6">
        <f t="shared" si="1"/>
        <v>4000</v>
      </c>
    </row>
    <row r="17" ht="45" customHeight="1" spans="1:5">
      <c r="A17" s="20">
        <v>14</v>
      </c>
      <c r="B17" s="7" t="s">
        <v>45</v>
      </c>
      <c r="C17" s="7" t="s">
        <v>40</v>
      </c>
      <c r="D17" s="6">
        <v>2</v>
      </c>
      <c r="E17" s="6">
        <f t="shared" si="1"/>
        <v>4000</v>
      </c>
    </row>
    <row r="18" ht="45" customHeight="1" spans="1:5">
      <c r="A18" s="20">
        <v>15</v>
      </c>
      <c r="B18" s="7" t="s">
        <v>46</v>
      </c>
      <c r="C18" s="7" t="s">
        <v>40</v>
      </c>
      <c r="D18" s="6">
        <v>4</v>
      </c>
      <c r="E18" s="6">
        <f t="shared" si="1"/>
        <v>8000</v>
      </c>
    </row>
    <row r="19" ht="45" customHeight="1" spans="1:5">
      <c r="A19" s="20">
        <v>16</v>
      </c>
      <c r="B19" s="7" t="s">
        <v>47</v>
      </c>
      <c r="C19" s="7" t="s">
        <v>40</v>
      </c>
      <c r="D19" s="6">
        <v>7</v>
      </c>
      <c r="E19" s="6">
        <f t="shared" si="1"/>
        <v>14000</v>
      </c>
    </row>
    <row r="20" ht="45" customHeight="1" spans="1:5">
      <c r="A20" s="20">
        <v>17</v>
      </c>
      <c r="B20" s="7" t="s">
        <v>48</v>
      </c>
      <c r="C20" s="7" t="s">
        <v>40</v>
      </c>
      <c r="D20" s="6">
        <v>4</v>
      </c>
      <c r="E20" s="6">
        <f t="shared" si="1"/>
        <v>8000</v>
      </c>
    </row>
    <row r="21" ht="45" customHeight="1" spans="1:5">
      <c r="A21" s="20">
        <v>18</v>
      </c>
      <c r="B21" s="6" t="s">
        <v>49</v>
      </c>
      <c r="C21" s="7" t="s">
        <v>40</v>
      </c>
      <c r="D21" s="6">
        <v>843</v>
      </c>
      <c r="E21" s="6">
        <f t="shared" si="1"/>
        <v>1686000</v>
      </c>
    </row>
    <row r="22" ht="45" customHeight="1" spans="1:5">
      <c r="A22" s="20">
        <v>19</v>
      </c>
      <c r="B22" s="6" t="s">
        <v>50</v>
      </c>
      <c r="C22" s="7" t="s">
        <v>40</v>
      </c>
      <c r="D22" s="6"/>
      <c r="E22" s="6">
        <f t="shared" si="1"/>
        <v>0</v>
      </c>
    </row>
    <row r="23" ht="45" customHeight="1" spans="1:5">
      <c r="A23" s="19" t="s">
        <v>51</v>
      </c>
      <c r="B23" s="19"/>
      <c r="C23" s="19"/>
      <c r="D23" s="19">
        <f>SUM(D4:D22)</f>
        <v>1309</v>
      </c>
      <c r="E23" s="19">
        <f>SUM(E4:E22)</f>
        <v>2013500</v>
      </c>
    </row>
  </sheetData>
  <mergeCells count="2">
    <mergeCell ref="A2:D2"/>
    <mergeCell ref="A23:C2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9"/>
  <sheetViews>
    <sheetView tabSelected="1" zoomScale="115" zoomScaleNormal="115" workbookViewId="0">
      <selection activeCell="H3" sqref="H3"/>
    </sheetView>
  </sheetViews>
  <sheetFormatPr defaultColWidth="9" defaultRowHeight="13.5"/>
  <cols>
    <col min="1" max="1" width="6.74166666666667" style="1" customWidth="1"/>
    <col min="2" max="2" width="35.975" style="1" customWidth="1"/>
    <col min="3" max="3" width="27.0666666666667" style="1" customWidth="1"/>
    <col min="4" max="4" width="9.675" style="1" customWidth="1"/>
    <col min="5" max="5" width="10.4333333333333" style="1" customWidth="1"/>
    <col min="6" max="7" width="9" style="1"/>
    <col min="8" max="8" width="15.1" style="1" customWidth="1"/>
    <col min="9" max="9" width="14.775" style="1" customWidth="1"/>
    <col min="10" max="16384" width="9" style="1"/>
  </cols>
  <sheetData>
    <row r="1" ht="77" customHeight="1" spans="1:6">
      <c r="A1" s="2" t="s">
        <v>52</v>
      </c>
      <c r="B1" s="3"/>
      <c r="C1" s="3"/>
      <c r="D1" s="3"/>
      <c r="E1" s="3"/>
      <c r="F1" s="4"/>
    </row>
    <row r="2" ht="45" customHeight="1" spans="1:5">
      <c r="A2" s="5" t="s">
        <v>2</v>
      </c>
      <c r="B2" s="5" t="s">
        <v>3</v>
      </c>
      <c r="C2" s="5" t="s">
        <v>4</v>
      </c>
      <c r="D2" s="5" t="s">
        <v>5</v>
      </c>
      <c r="E2" s="5" t="s">
        <v>30</v>
      </c>
    </row>
    <row r="3" ht="33" customHeight="1" spans="1:5">
      <c r="A3" s="6">
        <v>1</v>
      </c>
      <c r="B3" s="7" t="s">
        <v>49</v>
      </c>
      <c r="C3" s="7" t="s">
        <v>9</v>
      </c>
      <c r="D3" s="7">
        <v>1068</v>
      </c>
      <c r="E3" s="7">
        <f>SUM(D3*500)</f>
        <v>534000</v>
      </c>
    </row>
    <row r="4" ht="33" customHeight="1" spans="1:11">
      <c r="A4" s="6">
        <v>2</v>
      </c>
      <c r="B4" s="8" t="s">
        <v>53</v>
      </c>
      <c r="C4" s="7" t="s">
        <v>9</v>
      </c>
      <c r="D4" s="8">
        <v>20</v>
      </c>
      <c r="E4" s="8">
        <f>SUM(D4*500)</f>
        <v>10000</v>
      </c>
      <c r="I4" s="13"/>
      <c r="J4" s="14"/>
      <c r="K4" s="14"/>
    </row>
    <row r="5" ht="33" customHeight="1" spans="1:11">
      <c r="A5" s="6">
        <v>3</v>
      </c>
      <c r="B5" s="9" t="s">
        <v>54</v>
      </c>
      <c r="C5" s="9" t="s">
        <v>9</v>
      </c>
      <c r="D5" s="9">
        <v>14</v>
      </c>
      <c r="E5" s="8">
        <f>SUM(D5*500)</f>
        <v>7000</v>
      </c>
      <c r="I5" s="13"/>
      <c r="J5" s="14"/>
      <c r="K5" s="14"/>
    </row>
    <row r="6" ht="33" customHeight="1" spans="1:11">
      <c r="A6" s="6">
        <v>4</v>
      </c>
      <c r="B6" s="9" t="s">
        <v>55</v>
      </c>
      <c r="C6" s="9" t="s">
        <v>9</v>
      </c>
      <c r="D6" s="9">
        <v>10</v>
      </c>
      <c r="E6" s="8">
        <f>SUM(D6*500)</f>
        <v>5000</v>
      </c>
      <c r="I6" s="13"/>
      <c r="J6" s="14"/>
      <c r="K6" s="14"/>
    </row>
    <row r="7" ht="33" customHeight="1" spans="1:11">
      <c r="A7" s="6">
        <v>5</v>
      </c>
      <c r="B7" s="9" t="s">
        <v>56</v>
      </c>
      <c r="C7" s="9" t="s">
        <v>9</v>
      </c>
      <c r="D7" s="6">
        <v>310</v>
      </c>
      <c r="E7" s="8">
        <f>SUM(D7*500)</f>
        <v>155000</v>
      </c>
      <c r="I7" s="13"/>
      <c r="J7" s="14"/>
      <c r="K7" s="14"/>
    </row>
    <row r="8" ht="33" customHeight="1" spans="1:11">
      <c r="A8" s="6">
        <v>6</v>
      </c>
      <c r="B8" s="7" t="s">
        <v>49</v>
      </c>
      <c r="C8" s="7" t="s">
        <v>40</v>
      </c>
      <c r="D8" s="6">
        <v>972</v>
      </c>
      <c r="E8" s="8">
        <f t="shared" ref="E8:E22" si="0">SUM(D8*2000)</f>
        <v>1944000</v>
      </c>
      <c r="I8" s="13"/>
      <c r="J8" s="14"/>
      <c r="K8" s="14"/>
    </row>
    <row r="9" ht="33" customHeight="1" spans="1:11">
      <c r="A9" s="6">
        <v>7</v>
      </c>
      <c r="B9" s="9" t="s">
        <v>57</v>
      </c>
      <c r="C9" s="7" t="s">
        <v>40</v>
      </c>
      <c r="D9" s="9">
        <v>67</v>
      </c>
      <c r="E9" s="8">
        <f t="shared" si="0"/>
        <v>134000</v>
      </c>
      <c r="I9" s="13"/>
      <c r="J9" s="14"/>
      <c r="K9" s="14"/>
    </row>
    <row r="10" ht="33" customHeight="1" spans="1:11">
      <c r="A10" s="6">
        <v>8</v>
      </c>
      <c r="B10" s="8" t="s">
        <v>55</v>
      </c>
      <c r="C10" s="7" t="s">
        <v>40</v>
      </c>
      <c r="D10" s="8">
        <v>1</v>
      </c>
      <c r="E10" s="8">
        <f t="shared" si="0"/>
        <v>2000</v>
      </c>
      <c r="I10" s="13"/>
      <c r="J10" s="14"/>
      <c r="K10" s="14"/>
    </row>
    <row r="11" ht="33" customHeight="1" spans="1:11">
      <c r="A11" s="6">
        <v>9</v>
      </c>
      <c r="B11" s="7" t="s">
        <v>58</v>
      </c>
      <c r="C11" s="7" t="s">
        <v>40</v>
      </c>
      <c r="D11" s="6">
        <v>8</v>
      </c>
      <c r="E11" s="8">
        <f t="shared" si="0"/>
        <v>16000</v>
      </c>
      <c r="I11" s="13"/>
      <c r="J11" s="14"/>
      <c r="K11" s="14"/>
    </row>
    <row r="12" ht="33" customHeight="1" spans="1:11">
      <c r="A12" s="6">
        <v>10</v>
      </c>
      <c r="B12" s="6" t="s">
        <v>50</v>
      </c>
      <c r="C12" s="7" t="s">
        <v>40</v>
      </c>
      <c r="D12" s="6">
        <v>4</v>
      </c>
      <c r="E12" s="8">
        <f t="shared" si="0"/>
        <v>8000</v>
      </c>
      <c r="I12" s="15"/>
      <c r="J12" s="15"/>
      <c r="K12" s="14"/>
    </row>
    <row r="13" ht="33" customHeight="1" spans="1:11">
      <c r="A13" s="6">
        <v>11</v>
      </c>
      <c r="B13" s="7" t="s">
        <v>59</v>
      </c>
      <c r="C13" s="7" t="s">
        <v>40</v>
      </c>
      <c r="D13" s="6">
        <v>6</v>
      </c>
      <c r="E13" s="8">
        <f t="shared" si="0"/>
        <v>12000</v>
      </c>
      <c r="I13" s="15"/>
      <c r="J13" s="15"/>
      <c r="K13" s="14"/>
    </row>
    <row r="14" ht="33" customHeight="1" spans="1:5">
      <c r="A14" s="6">
        <v>12</v>
      </c>
      <c r="B14" s="7" t="s">
        <v>53</v>
      </c>
      <c r="C14" s="7" t="s">
        <v>40</v>
      </c>
      <c r="D14" s="6">
        <v>1</v>
      </c>
      <c r="E14" s="8">
        <f t="shared" si="0"/>
        <v>2000</v>
      </c>
    </row>
    <row r="15" ht="33" customHeight="1" spans="1:5">
      <c r="A15" s="6">
        <v>13</v>
      </c>
      <c r="B15" s="7" t="s">
        <v>60</v>
      </c>
      <c r="C15" s="7" t="s">
        <v>40</v>
      </c>
      <c r="D15" s="10">
        <v>3</v>
      </c>
      <c r="E15" s="8">
        <f t="shared" si="0"/>
        <v>6000</v>
      </c>
    </row>
    <row r="16" ht="33" customHeight="1" spans="1:5">
      <c r="A16" s="6">
        <v>14</v>
      </c>
      <c r="B16" s="7" t="s">
        <v>36</v>
      </c>
      <c r="C16" s="7" t="s">
        <v>40</v>
      </c>
      <c r="D16" s="10">
        <v>1</v>
      </c>
      <c r="E16" s="8">
        <f t="shared" si="0"/>
        <v>2000</v>
      </c>
    </row>
    <row r="17" ht="33" customHeight="1" spans="1:5">
      <c r="A17" s="6">
        <v>15</v>
      </c>
      <c r="B17" s="11" t="s">
        <v>61</v>
      </c>
      <c r="C17" s="7" t="s">
        <v>40</v>
      </c>
      <c r="D17" s="11">
        <v>11</v>
      </c>
      <c r="E17" s="8">
        <f t="shared" si="0"/>
        <v>22000</v>
      </c>
    </row>
    <row r="18" ht="33" customHeight="1" spans="1:5">
      <c r="A18" s="6">
        <v>16</v>
      </c>
      <c r="B18" s="7" t="s">
        <v>12</v>
      </c>
      <c r="C18" s="7" t="s">
        <v>40</v>
      </c>
      <c r="D18" s="6">
        <v>1</v>
      </c>
      <c r="E18" s="8">
        <f t="shared" si="0"/>
        <v>2000</v>
      </c>
    </row>
    <row r="19" ht="33" customHeight="1" spans="1:5">
      <c r="A19" s="6">
        <v>17</v>
      </c>
      <c r="B19" s="7" t="s">
        <v>62</v>
      </c>
      <c r="C19" s="7" t="s">
        <v>40</v>
      </c>
      <c r="D19" s="6">
        <v>1</v>
      </c>
      <c r="E19" s="8">
        <f t="shared" si="0"/>
        <v>2000</v>
      </c>
    </row>
    <row r="20" ht="33" customHeight="1" spans="1:5">
      <c r="A20" s="6">
        <v>18</v>
      </c>
      <c r="B20" s="7" t="s">
        <v>63</v>
      </c>
      <c r="C20" s="7" t="s">
        <v>40</v>
      </c>
      <c r="D20" s="6">
        <v>16</v>
      </c>
      <c r="E20" s="8">
        <f t="shared" si="0"/>
        <v>32000</v>
      </c>
    </row>
    <row r="21" ht="33" customHeight="1" spans="1:5">
      <c r="A21" s="6">
        <v>19</v>
      </c>
      <c r="B21" s="6" t="s">
        <v>64</v>
      </c>
      <c r="C21" s="7" t="s">
        <v>40</v>
      </c>
      <c r="D21" s="6">
        <v>4</v>
      </c>
      <c r="E21" s="8">
        <f t="shared" si="0"/>
        <v>8000</v>
      </c>
    </row>
    <row r="22" ht="33" customHeight="1" spans="1:5">
      <c r="A22" s="6">
        <v>20</v>
      </c>
      <c r="B22" s="9" t="s">
        <v>31</v>
      </c>
      <c r="C22" s="7" t="s">
        <v>40</v>
      </c>
      <c r="D22" s="9">
        <v>11</v>
      </c>
      <c r="E22" s="8">
        <f t="shared" si="0"/>
        <v>22000</v>
      </c>
    </row>
    <row r="23" ht="33" customHeight="1" spans="1:5">
      <c r="A23" s="6">
        <v>21</v>
      </c>
      <c r="B23" s="9" t="s">
        <v>65</v>
      </c>
      <c r="C23" s="7" t="s">
        <v>40</v>
      </c>
      <c r="D23" s="9">
        <v>2</v>
      </c>
      <c r="E23" s="8">
        <f t="shared" ref="E23:E38" si="1">SUM(D23*2000)</f>
        <v>4000</v>
      </c>
    </row>
    <row r="24" ht="33" customHeight="1" spans="1:5">
      <c r="A24" s="6">
        <v>22</v>
      </c>
      <c r="B24" s="9" t="s">
        <v>66</v>
      </c>
      <c r="C24" s="7" t="s">
        <v>40</v>
      </c>
      <c r="D24" s="9">
        <v>1</v>
      </c>
      <c r="E24" s="8">
        <f t="shared" si="1"/>
        <v>2000</v>
      </c>
    </row>
    <row r="25" ht="33" customHeight="1" spans="1:5">
      <c r="A25" s="6">
        <v>23</v>
      </c>
      <c r="B25" s="9" t="s">
        <v>67</v>
      </c>
      <c r="C25" s="7" t="s">
        <v>40</v>
      </c>
      <c r="D25" s="9">
        <v>1</v>
      </c>
      <c r="E25" s="8">
        <f t="shared" si="1"/>
        <v>2000</v>
      </c>
    </row>
    <row r="26" ht="33" customHeight="1" spans="1:5">
      <c r="A26" s="6">
        <v>24</v>
      </c>
      <c r="B26" s="9" t="s">
        <v>68</v>
      </c>
      <c r="C26" s="7" t="s">
        <v>40</v>
      </c>
      <c r="D26" s="9">
        <v>3</v>
      </c>
      <c r="E26" s="8">
        <f t="shared" si="1"/>
        <v>6000</v>
      </c>
    </row>
    <row r="27" ht="33" customHeight="1" spans="1:5">
      <c r="A27" s="6">
        <v>25</v>
      </c>
      <c r="B27" s="9" t="s">
        <v>11</v>
      </c>
      <c r="C27" s="7" t="s">
        <v>40</v>
      </c>
      <c r="D27" s="9">
        <v>11</v>
      </c>
      <c r="E27" s="8">
        <f t="shared" si="1"/>
        <v>22000</v>
      </c>
    </row>
    <row r="28" ht="33" customHeight="1" spans="1:5">
      <c r="A28" s="6">
        <v>26</v>
      </c>
      <c r="B28" s="9" t="s">
        <v>47</v>
      </c>
      <c r="C28" s="7" t="s">
        <v>40</v>
      </c>
      <c r="D28" s="9">
        <v>7</v>
      </c>
      <c r="E28" s="8">
        <f t="shared" si="1"/>
        <v>14000</v>
      </c>
    </row>
    <row r="29" ht="33" customHeight="1" spans="1:5">
      <c r="A29" s="6">
        <v>27</v>
      </c>
      <c r="B29" s="9" t="s">
        <v>43</v>
      </c>
      <c r="C29" s="7" t="s">
        <v>40</v>
      </c>
      <c r="D29" s="9">
        <v>7</v>
      </c>
      <c r="E29" s="8">
        <f t="shared" si="1"/>
        <v>14000</v>
      </c>
    </row>
    <row r="30" ht="33" customHeight="1" spans="1:5">
      <c r="A30" s="6">
        <v>28</v>
      </c>
      <c r="B30" s="9" t="s">
        <v>44</v>
      </c>
      <c r="C30" s="7" t="s">
        <v>40</v>
      </c>
      <c r="D30" s="9">
        <v>1</v>
      </c>
      <c r="E30" s="8">
        <f t="shared" si="1"/>
        <v>2000</v>
      </c>
    </row>
    <row r="31" ht="33" customHeight="1" spans="1:5">
      <c r="A31" s="6">
        <v>29</v>
      </c>
      <c r="B31" s="9" t="s">
        <v>48</v>
      </c>
      <c r="C31" s="7" t="s">
        <v>40</v>
      </c>
      <c r="D31" s="9">
        <v>1</v>
      </c>
      <c r="E31" s="8">
        <f t="shared" si="1"/>
        <v>2000</v>
      </c>
    </row>
    <row r="32" ht="33" customHeight="1" spans="1:5">
      <c r="A32" s="6">
        <v>30</v>
      </c>
      <c r="B32" s="9" t="s">
        <v>41</v>
      </c>
      <c r="C32" s="7" t="s">
        <v>40</v>
      </c>
      <c r="D32" s="9">
        <v>2</v>
      </c>
      <c r="E32" s="8">
        <f t="shared" si="1"/>
        <v>4000</v>
      </c>
    </row>
    <row r="33" ht="33" customHeight="1" spans="1:5">
      <c r="A33" s="6">
        <v>31</v>
      </c>
      <c r="B33" s="9" t="s">
        <v>45</v>
      </c>
      <c r="C33" s="7" t="s">
        <v>40</v>
      </c>
      <c r="D33" s="9">
        <v>1</v>
      </c>
      <c r="E33" s="8">
        <f t="shared" si="1"/>
        <v>2000</v>
      </c>
    </row>
    <row r="34" ht="33" customHeight="1" spans="1:5">
      <c r="A34" s="6">
        <v>32</v>
      </c>
      <c r="B34" s="9" t="s">
        <v>39</v>
      </c>
      <c r="C34" s="7" t="s">
        <v>40</v>
      </c>
      <c r="D34" s="9">
        <v>3</v>
      </c>
      <c r="E34" s="8">
        <f t="shared" si="1"/>
        <v>6000</v>
      </c>
    </row>
    <row r="35" ht="33" customHeight="1" spans="1:5">
      <c r="A35" s="6">
        <v>33</v>
      </c>
      <c r="B35" s="9" t="s">
        <v>42</v>
      </c>
      <c r="C35" s="7" t="s">
        <v>40</v>
      </c>
      <c r="D35" s="9">
        <v>6</v>
      </c>
      <c r="E35" s="8">
        <f t="shared" si="1"/>
        <v>12000</v>
      </c>
    </row>
    <row r="36" ht="33" customHeight="1" spans="1:8">
      <c r="A36" s="6">
        <v>34</v>
      </c>
      <c r="B36" s="9" t="s">
        <v>15</v>
      </c>
      <c r="C36" s="7" t="s">
        <v>40</v>
      </c>
      <c r="D36" s="9">
        <v>49</v>
      </c>
      <c r="E36" s="8">
        <f t="shared" si="1"/>
        <v>98000</v>
      </c>
      <c r="H36" s="12"/>
    </row>
    <row r="37" ht="33" customHeight="1" spans="1:9">
      <c r="A37" s="6">
        <v>35</v>
      </c>
      <c r="B37" s="9" t="s">
        <v>19</v>
      </c>
      <c r="C37" s="7" t="s">
        <v>40</v>
      </c>
      <c r="D37" s="9">
        <v>14</v>
      </c>
      <c r="E37" s="8">
        <f t="shared" si="1"/>
        <v>28000</v>
      </c>
      <c r="I37" s="12"/>
    </row>
    <row r="38" ht="33" customHeight="1" spans="1:9">
      <c r="A38" s="6">
        <v>36</v>
      </c>
      <c r="B38" s="9" t="s">
        <v>69</v>
      </c>
      <c r="C38" s="7" t="s">
        <v>40</v>
      </c>
      <c r="D38" s="9">
        <v>2</v>
      </c>
      <c r="E38" s="8">
        <v>4000</v>
      </c>
      <c r="I38" s="12"/>
    </row>
    <row r="39" ht="33" customHeight="1" spans="1:5">
      <c r="A39" s="9" t="s">
        <v>51</v>
      </c>
      <c r="B39" s="9"/>
      <c r="C39" s="9"/>
      <c r="D39" s="9">
        <f>SUM(D3:D38)</f>
        <v>2640</v>
      </c>
      <c r="E39" s="8">
        <f>SUM(E3:E38)</f>
        <v>3147000</v>
      </c>
    </row>
  </sheetData>
  <mergeCells count="2">
    <mergeCell ref="A1:E1"/>
    <mergeCell ref="A39:C39"/>
  </mergeCells>
  <pageMargins left="0.7" right="0.7" top="0.75" bottom="0.75" header="0.3" footer="0.3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第二批</vt:lpstr>
      <vt:lpstr>第一批</vt:lpstr>
      <vt:lpstr>第三批</vt:lpstr>
      <vt:lpstr>第四批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</dc:creator>
  <cp:lastModifiedBy>zj</cp:lastModifiedBy>
  <dcterms:created xsi:type="dcterms:W3CDTF">2022-07-22T04:00:00Z</dcterms:created>
  <dcterms:modified xsi:type="dcterms:W3CDTF">2023-01-12T06:25:57Z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83611A82F44F4581B38E982E8400BBA8</vt:lpwstr>
  </property>
  <property fmtid="{D5CDD505-2E9C-101B-9397-08002B2CF9AE}" pid="3" name="KSOProductBuildVer">
    <vt:lpwstr>2052-11.1.0.13703</vt:lpwstr>
  </property>
</Properties>
</file>