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5360" windowHeight="7935" tabRatio="632"/>
  </bookViews>
  <sheets>
    <sheet name="封面" sheetId="1" r:id="rId1"/>
    <sheet name="目录" sheetId="2" r:id="rId2"/>
    <sheet name="表1-收支总表" sheetId="3" r:id="rId3"/>
    <sheet name="表2-收入总表" sheetId="4" r:id="rId4"/>
    <sheet name="表3-支出总表" sheetId="5" r:id="rId5"/>
    <sheet name="表4-财政拨款收支总表" sheetId="6"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s>
  <definedNames>
    <definedName name="_xlnm._FilterDatabase" localSheetId="6" hidden="1">'表5-一般公共预算支出明细表（按功能科目）'!$A$4:$L$78</definedName>
    <definedName name="_xlnm._FilterDatabase" localSheetId="7" hidden="1">'表6-一般公共预算支出明细表（按经济分类科目）'!$A$4:$I$45</definedName>
    <definedName name="_xlnm.Print_Area" localSheetId="11">'表10-专项业务经费支出表'!$A$1:$D$13</definedName>
    <definedName name="_xlnm.Print_Area" localSheetId="13">'表12-政府采购（资产配置、购买服务）预算表'!$A$1:$P$14</definedName>
    <definedName name="_xlnm.Print_Area" localSheetId="14">'表13-一般公共预算拨款“三公”经费及会议培训费表'!$A$1:$AC$16</definedName>
    <definedName name="_xlnm.Print_Area" localSheetId="16">'表15-部门整体支出绩效目标表'!$A$1:$H$45</definedName>
    <definedName name="_xlnm.Print_Area" localSheetId="2">'表1-收支总表'!$A$1:$H$45</definedName>
    <definedName name="_xlnm.Print_Area" localSheetId="3">'表2-收入总表'!$A$1:$O$12</definedName>
    <definedName name="_xlnm.Print_Area" localSheetId="4">'表3-支出总表'!$A$1:$M$12</definedName>
    <definedName name="_xlnm.Print_Area" localSheetId="5">'表4-财政拨款收支总表'!$A$1:$H$41</definedName>
    <definedName name="_xlnm.Print_Area" localSheetId="6">'表5-一般公共预算支出明细表（按功能科目）'!$A$1:$G$18</definedName>
    <definedName name="_xlnm.Print_Area" localSheetId="7">'表6-一般公共预算支出明细表（按经济分类科目）'!$A$1:$I$13</definedName>
    <definedName name="_xlnm.Print_Area" localSheetId="8">'表7-一般公共预算基本支出明细表（按功能科目）'!$A$1:$F$13</definedName>
    <definedName name="_xlnm.Print_Area" localSheetId="9">'表8-一般公共预算基本支出明细表（按经济分类科目）'!$A$1:$H$12</definedName>
    <definedName name="_xlnm.Print_Area" localSheetId="10">'表9-政府性基金收支表'!$A$1:$H$26</definedName>
    <definedName name="_xlnm.Print_Area" localSheetId="0">封面!$A$1:$A$12</definedName>
    <definedName name="_xlnm.Print_Area" localSheetId="1">目录!$A$1:$L$21</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Titles" localSheetId="2">'表1-收支总表'!$1:5</definedName>
    <definedName name="_xlnm.Print_Titles" localSheetId="3">'表2-收入总表'!$1:6</definedName>
    <definedName name="_xlnm.Print_Titles" localSheetId="4">'表3-支出总表'!$1:6</definedName>
    <definedName name="_xlnm.Print_Titles" localSheetId="5">'表4-财政拨款收支总表'!$1:5</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s>
  <calcPr calcId="144525" iterate="1" iterateCount="100" iterateDelta="0.001"/>
</workbook>
</file>

<file path=xl/sharedStrings.xml><?xml version="1.0" encoding="utf-8"?>
<sst xmlns="http://schemas.openxmlformats.org/spreadsheetml/2006/main" count="1058" uniqueCount="454">
  <si>
    <t>附件2</t>
  </si>
  <si>
    <t>2019年部门综合预算公开报表</t>
  </si>
  <si>
    <t xml:space="preserve">                            部门名称：泾河新城永乐镇人民政府</t>
  </si>
  <si>
    <t xml:space="preserve">                            保密审查情况：</t>
  </si>
  <si>
    <t xml:space="preserve">                            部门主要负责人审签情况：</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</si>
  <si>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</si>
  <si>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</si>
  <si>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</si>
  <si>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</si>
  <si>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</si>
  <si>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</si>
  <si>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</si>
  <si>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</si>
  <si>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</si>
  <si>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</si>
  <si>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</si>
  <si>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</si>
  <si>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</si>
  <si>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</si>
  <si>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</si>
  <si>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</si>
  <si>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</si>
  <si>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</si>
  <si>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</si>
  <si>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</si>
  <si>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</si>
  <si>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</si>
  <si>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</si>
  <si>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</si>
  <si>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</si>
  <si>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本年无政府性收支</t>
  </si>
  <si>
    <t>表10</t>
  </si>
  <si>
    <t>2019年部门综合预算专项业务经费支出表</t>
  </si>
  <si>
    <t>表11</t>
  </si>
  <si>
    <t>2019年部门综合预算财政拨款结转资金支出表</t>
  </si>
  <si>
    <t>本年无此项支出</t>
  </si>
  <si>
    <t>表12</t>
  </si>
  <si>
    <t>2019年部门综合预算政府采购（资产配置、购买服务）预算表</t>
  </si>
  <si>
    <t>本年无政府采购预算</t>
  </si>
  <si>
    <t>表13</t>
  </si>
  <si>
    <t>2019年部门综合预算一般公共预算拨款“三公”经费及会议费、培训费支出预算表</t>
  </si>
  <si>
    <t>表14</t>
  </si>
  <si>
    <t>2019年部门专项业务经费一级项目绩效目标表</t>
  </si>
  <si>
    <t>如本级财政部门未要求公开，请从目录和附表中删去</t>
  </si>
  <si>
    <t>表15</t>
  </si>
  <si>
    <t>2019年部门整体支出绩效目标表</t>
  </si>
  <si>
    <t>表16</t>
  </si>
  <si>
    <t>2019年专项资金整体绩效目标表</t>
  </si>
  <si>
    <t>注：1、封面和目录的格式不得随意改变。2、公开空表一定要在目录说明理由。3、新城部门涉及公开扶贫项目资金绩效目标表的，请在目录中添加。</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</si>
  <si>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</si>
  <si>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</si>
  <si>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</si>
  <si>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</si>
  <si>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</si>
  <si>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</si>
  <si>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</si>
  <si>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</si>
  <si>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</si>
  <si>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</si>
  <si>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</si>
  <si>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</si>
  <si>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</si>
  <si>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</si>
  <si>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</si>
  <si>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</si>
  <si>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</si>
  <si>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</si>
  <si>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</si>
  <si>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</si>
  <si>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</si>
  <si>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</si>
  <si>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</si>
  <si>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</si>
  <si>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</si>
  <si>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</si>
  <si>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</si>
  <si>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</si>
  <si>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</si>
  <si>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</si>
  <si>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</si>
  <si>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</si>
  <si>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</si>
  <si>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</si>
  <si>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</si>
  <si>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</si>
  <si>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</si>
  <si>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</si>
  <si>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</si>
  <si>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</si>
  <si>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</si>
  <si>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</si>
  <si>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</si>
  <si>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</si>
  <si>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</si>
  <si>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</si>
  <si>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</si>
  <si>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</si>
  <si>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</si>
  <si>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</si>
  <si>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</si>
  <si>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</si>
  <si>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</si>
  <si>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</si>
  <si>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</si>
  <si>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</si>
  <si>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</si>
  <si>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</si>
  <si>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</si>
  <si>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</si>
  <si>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</si>
  <si>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</si>
  <si>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</si>
  <si>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</si>
  <si>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</si>
  <si>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</si>
  <si>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</si>
  <si>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</si>
  <si>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</si>
  <si>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</si>
  <si>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</si>
  <si>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</si>
  <si>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</si>
  <si>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</si>
  <si>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</si>
  <si>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</si>
  <si>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</si>
  <si>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</si>
  <si>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</si>
  <si>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</si>
  <si>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</si>
  <si>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</si>
  <si>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</si>
  <si>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</si>
  <si>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</si>
  <si>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</si>
  <si>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</si>
  <si>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</si>
  <si>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</si>
  <si>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</si>
  <si>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</si>
  <si>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</si>
  <si>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</si>
  <si>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</si>
  <si>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</si>
  <si>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</si>
  <si>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</si>
  <si>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</si>
  <si>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</si>
  <si>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</si>
  <si>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</si>
  <si>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</si>
  <si>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</si>
  <si>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</si>
  <si>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</si>
  <si>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t>
  </si>
  <si>
    <t>永乐镇人民政府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</si>
  <si>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</si>
  <si>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</si>
  <si>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</si>
  <si>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</si>
  <si>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</si>
  <si>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</si>
  <si>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</si>
  <si>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功能科目编码</t>
  </si>
  <si>
    <t>功能科目名称</t>
  </si>
  <si>
    <t>人员经费支出</t>
  </si>
  <si>
    <t>公用经费支出</t>
  </si>
  <si>
    <t>专项业务经费支出</t>
  </si>
  <si>
    <t>备注</t>
  </si>
  <si>
    <t>一般公共服务支出</t>
  </si>
  <si>
    <t>03</t>
  </si>
  <si>
    <t>政府办公厅及相关机构事务</t>
  </si>
  <si>
    <t>0301</t>
  </si>
  <si>
    <t>行政运行</t>
  </si>
  <si>
    <t>0303</t>
  </si>
  <si>
    <t>机关服务</t>
  </si>
  <si>
    <t>0305</t>
  </si>
  <si>
    <t>专项业务活动</t>
  </si>
  <si>
    <t>06</t>
  </si>
  <si>
    <t>财政事务</t>
  </si>
  <si>
    <t>0601</t>
  </si>
  <si>
    <t>01</t>
  </si>
  <si>
    <t>人大事务</t>
  </si>
  <si>
    <t>0103</t>
  </si>
  <si>
    <t>0101</t>
  </si>
  <si>
    <t>党委办公厅及相关机构事务</t>
  </si>
  <si>
    <t>3101</t>
  </si>
  <si>
    <t>3103</t>
  </si>
  <si>
    <t>宣传事务</t>
  </si>
  <si>
    <t>3301</t>
  </si>
  <si>
    <t>29</t>
  </si>
  <si>
    <t>群众团体事务</t>
  </si>
  <si>
    <t>2906</t>
  </si>
  <si>
    <t>工会事务</t>
  </si>
  <si>
    <t>08</t>
  </si>
  <si>
    <t>审计事务</t>
  </si>
  <si>
    <t>0801</t>
  </si>
  <si>
    <t>审计业务</t>
  </si>
  <si>
    <t>11</t>
  </si>
  <si>
    <t>纪检监察事务</t>
  </si>
  <si>
    <t>1103</t>
  </si>
  <si>
    <t>1101</t>
  </si>
  <si>
    <t>1001</t>
  </si>
  <si>
    <t>13</t>
  </si>
  <si>
    <t>商贸事务</t>
  </si>
  <si>
    <t>3105</t>
  </si>
  <si>
    <t>社会保障和就业支出</t>
  </si>
  <si>
    <t>05</t>
  </si>
  <si>
    <t>行政事业单位离退休</t>
  </si>
  <si>
    <t>0502</t>
  </si>
  <si>
    <t>事业单位离退休</t>
  </si>
  <si>
    <t>人力资源和社会保障管理事务</t>
  </si>
  <si>
    <t>02</t>
  </si>
  <si>
    <t>民政管理事务</t>
  </si>
  <si>
    <t>0299</t>
  </si>
  <si>
    <t>其他民政管理事务支出</t>
  </si>
  <si>
    <t>其他支出</t>
  </si>
  <si>
    <t>99</t>
  </si>
  <si>
    <t>9901</t>
  </si>
  <si>
    <t>卫生健康支出</t>
  </si>
  <si>
    <t>行政事业单位医疗</t>
  </si>
  <si>
    <t>公务员医疗补助</t>
  </si>
  <si>
    <t>公共安全支出</t>
  </si>
  <si>
    <t>司法</t>
  </si>
  <si>
    <t>0606</t>
  </si>
  <si>
    <t>律师公证管理</t>
  </si>
  <si>
    <t>教育支出</t>
  </si>
  <si>
    <t>教育管理支出</t>
  </si>
  <si>
    <t>其他教育支出</t>
  </si>
  <si>
    <t>9999</t>
  </si>
  <si>
    <t>国防支出</t>
  </si>
  <si>
    <t>国防动员</t>
  </si>
  <si>
    <t>兵役征集</t>
  </si>
  <si>
    <t>0607</t>
  </si>
  <si>
    <t>民兵</t>
  </si>
  <si>
    <t>其他国防支出</t>
  </si>
  <si>
    <t>文化旅游体育与传媒支出</t>
  </si>
  <si>
    <t>文化与旅游</t>
  </si>
  <si>
    <t>0108</t>
  </si>
  <si>
    <t>文化活动</t>
  </si>
  <si>
    <t>节能环保支出</t>
  </si>
  <si>
    <t>污染减排</t>
  </si>
  <si>
    <t>1104</t>
  </si>
  <si>
    <t>清理生产专项支出</t>
  </si>
  <si>
    <t>1199</t>
  </si>
  <si>
    <t>其他污染减排支出</t>
  </si>
  <si>
    <t>农林水支出</t>
  </si>
  <si>
    <t>农业</t>
  </si>
  <si>
    <t>0199</t>
  </si>
  <si>
    <t>其他农业支出</t>
  </si>
  <si>
    <t>扶贫</t>
  </si>
  <si>
    <t>0501</t>
  </si>
  <si>
    <t>粮油物资储备自出</t>
  </si>
  <si>
    <t>物资事务</t>
  </si>
  <si>
    <t>其他物资支出</t>
  </si>
  <si>
    <t>交通运输支出</t>
  </si>
  <si>
    <t>公路水路运输</t>
  </si>
  <si>
    <t>0104</t>
  </si>
  <si>
    <t>公路建设</t>
  </si>
  <si>
    <t xml:space="preserve">     2019年部门综合预算一般公共预算支出明细表（按支出经济分类科目）</t>
  </si>
  <si>
    <t>部门经济科目编码</t>
  </si>
  <si>
    <t>部门经济科目名称</t>
  </si>
  <si>
    <t>政府经济科目编码</t>
  </si>
  <si>
    <t>政府经济科目名称</t>
  </si>
  <si>
    <t>商品和服务支出</t>
  </si>
  <si>
    <t>办公费</t>
  </si>
  <si>
    <t>办公经费</t>
  </si>
  <si>
    <t>手续费</t>
  </si>
  <si>
    <t>水费</t>
  </si>
  <si>
    <t>电费</t>
  </si>
  <si>
    <t>邮电费</t>
  </si>
  <si>
    <t>差旅费</t>
  </si>
  <si>
    <t>公务接待费</t>
  </si>
  <si>
    <t>劳务费</t>
  </si>
  <si>
    <t>委托业务费</t>
  </si>
  <si>
    <t>其他交通费用</t>
  </si>
  <si>
    <t>印刷费</t>
  </si>
  <si>
    <t>工会经费</t>
  </si>
  <si>
    <t>咨询费</t>
  </si>
  <si>
    <t>其他商品和服务支出</t>
  </si>
  <si>
    <t>取暖费</t>
  </si>
  <si>
    <t>公务用车运行维护费</t>
  </si>
  <si>
    <t>对个人和家庭的补助</t>
  </si>
  <si>
    <t>退休费</t>
  </si>
  <si>
    <t>离退休费</t>
  </si>
  <si>
    <t>生活补助</t>
  </si>
  <si>
    <t>社会福利和求助</t>
  </si>
  <si>
    <t>奖励金</t>
  </si>
  <si>
    <t>医疗补助</t>
  </si>
  <si>
    <t>社会保障缴费</t>
  </si>
  <si>
    <t>工资福利费用</t>
  </si>
  <si>
    <t>基本工资</t>
  </si>
  <si>
    <t>工资奖金津补贴</t>
  </si>
  <si>
    <t>津贴补贴</t>
  </si>
  <si>
    <t>奖金</t>
  </si>
  <si>
    <t>伙食补助费</t>
  </si>
  <si>
    <t>绩效工资</t>
  </si>
  <si>
    <t>机关事业单位基本养老保险缴费</t>
  </si>
  <si>
    <t>职业年金缴费</t>
  </si>
  <si>
    <t>职工基本医疗保险缴费</t>
  </si>
  <si>
    <t>公务员医疗补助缴费</t>
  </si>
  <si>
    <t>其他社会保险缴费</t>
  </si>
  <si>
    <t>住房公积金</t>
  </si>
  <si>
    <t>债务利息及费用支出</t>
  </si>
  <si>
    <t>国内债务发行费用</t>
  </si>
  <si>
    <t>2019年部门综合预算一般公共预算基本支出明细表（支出经济分类科目）</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</si>
  <si>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</si>
  <si>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</si>
  <si>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</si>
  <si>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</si>
  <si>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</si>
  <si>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</si>
  <si>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</si>
  <si>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</si>
  <si>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</si>
  <si>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</si>
  <si>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</si>
  <si>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</si>
  <si>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</si>
  <si>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</si>
  <si>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</si>
  <si>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</si>
  <si>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</si>
  <si>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</si>
  <si>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</si>
  <si>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</si>
  <si>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</si>
  <si>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</si>
  <si>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</si>
  <si>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</si>
  <si>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</si>
  <si>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</si>
  <si>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</si>
  <si>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</si>
  <si>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</si>
  <si>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</si>
  <si>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</si>
  <si>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</si>
  <si>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</si>
  <si>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</si>
  <si>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</si>
  <si>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</si>
  <si>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</si>
  <si>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</si>
  <si>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</si>
  <si>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</si>
  <si>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</si>
  <si>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</si>
  <si>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</si>
  <si>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</si>
  <si>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</si>
  <si>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</si>
  <si>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</si>
  <si>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</si>
  <si>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</si>
  <si>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</si>
  <si>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泾阳县永乐镇人民政府</t>
  </si>
  <si>
    <t>西三一级公路辅道改建工程永乐段</t>
  </si>
  <si>
    <t>辅道改建</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</si>
  <si>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</si>
  <si>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</si>
  <si>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</si>
  <si>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</si>
  <si>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</si>
  <si>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</si>
  <si>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</si>
  <si>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</si>
  <si>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</si>
  <si>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</si>
  <si>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</si>
  <si>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</si>
  <si>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</si>
  <si>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</si>
  <si>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</si>
  <si>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</si>
  <si>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</si>
  <si>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</si>
  <si>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</si>
  <si>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</si>
  <si>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</si>
  <si>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</si>
  <si>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</si>
  <si>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</si>
  <si>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</si>
  <si>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</si>
  <si>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</si>
  <si>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</si>
  <si>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</si>
  <si>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</si>
  <si>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</si>
  <si>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</si>
  <si>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</si>
  <si>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</si>
  <si>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</si>
  <si>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</si>
  <si>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</si>
  <si>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</si>
  <si>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</si>
  <si>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</si>
  <si>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</si>
  <si>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</si>
  <si>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</si>
  <si>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0</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</si>
  <si>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</si>
  <si>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</si>
  <si>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</si>
  <si>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</si>
  <si>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</si>
  <si>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</si>
  <si>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</si>
  <si>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</si>
  <si>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</si>
  <si>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</si>
  <si>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</si>
  <si>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</si>
  <si>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</si>
  <si>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</si>
  <si>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</si>
  <si>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</si>
  <si>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</si>
  <si>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</si>
  <si>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</si>
  <si>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</si>
  <si>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</si>
  <si>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</si>
  <si>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</si>
  <si>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</si>
  <si>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</si>
  <si>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</si>
  <si>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</si>
  <si>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</si>
  <si>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</si>
  <si>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</si>
  <si>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2、省级部门专项业务经费一级项目的绩效目标必须公开。4、市县不强制要求公开，可根据本级部门预算绩效管理工作推进情况统一部署。</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</si>
  <si>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</si>
  <si>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</si>
  <si>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</si>
  <si>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</si>
  <si>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</si>
  <si>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</si>
  <si>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</si>
  <si>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</si>
  <si>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</si>
  <si>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</si>
  <si>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</si>
  <si>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</si>
  <si>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</si>
  <si>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</si>
  <si>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</si>
  <si>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</si>
  <si>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</si>
  <si>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</si>
  <si>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t>备注：1、年度绩效指标可选择填写。2、试行部门预算绩效目标重点审核的省级部门的整体绩效目标必须公开。3、市县不强制要求公开，可根据本级部门预算绩效管理工作推进情况统一部署。</t>
  </si>
  <si>
    <t>备 注：1、绩效指标可选择填写。 2、省级部门管理的试行绩效目标重点审核的专项资金的绩效目标必须公开。3、市县不强制要求公开，可根据本级部门预算绩效管理工作推进情况统一部署。</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</si>
</sst>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
    <numFmt numFmtId="177" formatCode="0.0000;[Red]0.0000"/>
    <numFmt numFmtId="178" formatCode="0.00;[Red]0.00"/>
    <numFmt numFmtId="179" formatCode="0.00_ "/>
  </numFmts>
  <fonts count="38">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8"/>
      <name val="宋体"/>
      <charset val="134"/>
    </font>
    <font>
      <sz val="16"/>
      <name val="黑体"/>
      <charset val="134"/>
    </font>
    <font>
      <b/>
      <sz val="12"/>
      <color indexed="8"/>
      <name val="SimSun"/>
      <charset val="134"/>
    </font>
    <font>
      <sz val="10"/>
      <name val="黑体"/>
      <charset val="134"/>
    </font>
    <font>
      <b/>
      <sz val="15"/>
      <name val="宋体"/>
      <charset val="134"/>
    </font>
    <font>
      <b/>
      <sz val="9"/>
      <name val="宋体"/>
      <charset val="134"/>
    </font>
    <font>
      <b/>
      <sz val="12"/>
      <name val="宋体"/>
      <charset val="134"/>
    </font>
    <font>
      <b/>
      <sz val="11"/>
      <name val="宋体"/>
      <charset val="134"/>
    </font>
    <font>
      <sz val="48"/>
      <name val="宋体"/>
      <charset val="134"/>
    </font>
    <font>
      <b/>
      <sz val="20"/>
      <name val="宋体"/>
      <charset val="134"/>
    </font>
    <font>
      <sz val="11"/>
      <color theme="0"/>
      <name val="宋体"/>
      <charset val="0"/>
      <scheme val="minor"/>
    </font>
    <font>
      <b/>
      <sz val="11"/>
      <color rgb="FF3F3F3F"/>
      <name val="宋体"/>
      <charset val="0"/>
      <scheme val="minor"/>
    </font>
    <font>
      <u/>
      <sz val="11"/>
      <color rgb="FF0000FF"/>
      <name val="宋体"/>
      <charset val="0"/>
      <scheme val="minor"/>
    </font>
    <font>
      <sz val="11"/>
      <color theme="1"/>
      <name val="宋体"/>
      <charset val="134"/>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1"/>
      <name val="宋体"/>
      <charset val="134"/>
    </font>
  </fonts>
  <fills count="34">
    <fill>
      <patternFill patternType="none"/>
    </fill>
    <fill>
      <patternFill patternType="gray125"/>
    </fill>
    <fill>
      <patternFill patternType="solid">
        <fgColor indexed="9"/>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7">
    <xf numFmtId="0" fontId="0" fillId="0" borderId="0"/>
    <xf numFmtId="42" fontId="20" fillId="0" borderId="0" applyFont="0" applyFill="0" applyBorder="0" applyAlignment="0" applyProtection="0">
      <alignment vertical="center"/>
    </xf>
    <xf numFmtId="0" fontId="24" fillId="13" borderId="0" applyNumberFormat="0" applyBorder="0" applyAlignment="0" applyProtection="0">
      <alignment vertical="center"/>
    </xf>
    <xf numFmtId="0" fontId="26" fillId="11" borderId="19" applyNumberFormat="0" applyAlignment="0" applyProtection="0">
      <alignment vertical="center"/>
    </xf>
    <xf numFmtId="44" fontId="20" fillId="0" borderId="0" applyFont="0" applyFill="0" applyBorder="0" applyAlignment="0" applyProtection="0">
      <alignment vertical="center"/>
    </xf>
    <xf numFmtId="41" fontId="20" fillId="0" borderId="0" applyFont="0" applyFill="0" applyBorder="0" applyAlignment="0" applyProtection="0">
      <alignment vertical="center"/>
    </xf>
    <xf numFmtId="0" fontId="24" fillId="9" borderId="0" applyNumberFormat="0" applyBorder="0" applyAlignment="0" applyProtection="0">
      <alignment vertical="center"/>
    </xf>
    <xf numFmtId="0" fontId="22" fillId="6" borderId="0" applyNumberFormat="0" applyBorder="0" applyAlignment="0" applyProtection="0">
      <alignment vertical="center"/>
    </xf>
    <xf numFmtId="43" fontId="20" fillId="0" borderId="0" applyFont="0" applyFill="0" applyBorder="0" applyAlignment="0" applyProtection="0">
      <alignment vertical="center"/>
    </xf>
    <xf numFmtId="0" fontId="17" fillId="12" borderId="0" applyNumberFormat="0" applyBorder="0" applyAlignment="0" applyProtection="0">
      <alignment vertical="center"/>
    </xf>
    <xf numFmtId="0" fontId="19" fillId="0" borderId="0" applyNumberFormat="0" applyFill="0" applyBorder="0" applyAlignment="0" applyProtection="0">
      <alignment vertical="center"/>
    </xf>
    <xf numFmtId="9" fontId="20" fillId="0" borderId="0" applyFont="0" applyFill="0" applyBorder="0" applyAlignment="0" applyProtection="0">
      <alignment vertical="center"/>
    </xf>
    <xf numFmtId="0" fontId="34" fillId="0" borderId="0" applyNumberFormat="0" applyFill="0" applyBorder="0" applyAlignment="0" applyProtection="0">
      <alignment vertical="center"/>
    </xf>
    <xf numFmtId="0" fontId="20" fillId="10" borderId="18" applyNumberFormat="0" applyFont="0" applyAlignment="0" applyProtection="0">
      <alignment vertical="center"/>
    </xf>
    <xf numFmtId="0" fontId="17" fillId="5" borderId="0" applyNumberFormat="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 fillId="0" borderId="0">
      <alignment vertical="center"/>
    </xf>
    <xf numFmtId="0" fontId="33" fillId="0" borderId="0" applyNumberFormat="0" applyFill="0" applyBorder="0" applyAlignment="0" applyProtection="0">
      <alignment vertical="center"/>
    </xf>
    <xf numFmtId="0" fontId="5" fillId="0" borderId="0">
      <alignment vertical="center"/>
    </xf>
    <xf numFmtId="0" fontId="28" fillId="0" borderId="17" applyNumberFormat="0" applyFill="0" applyAlignment="0" applyProtection="0">
      <alignment vertical="center"/>
    </xf>
    <xf numFmtId="0" fontId="37" fillId="0" borderId="0">
      <alignment vertical="center"/>
    </xf>
    <xf numFmtId="0" fontId="21" fillId="0" borderId="17" applyNumberFormat="0" applyFill="0" applyAlignment="0" applyProtection="0">
      <alignment vertical="center"/>
    </xf>
    <xf numFmtId="0" fontId="17" fillId="26" borderId="0" applyNumberFormat="0" applyBorder="0" applyAlignment="0" applyProtection="0">
      <alignment vertical="center"/>
    </xf>
    <xf numFmtId="0" fontId="25" fillId="0" borderId="22" applyNumberFormat="0" applyFill="0" applyAlignment="0" applyProtection="0">
      <alignment vertical="center"/>
    </xf>
    <xf numFmtId="0" fontId="17" fillId="8" borderId="0" applyNumberFormat="0" applyBorder="0" applyAlignment="0" applyProtection="0">
      <alignment vertical="center"/>
    </xf>
    <xf numFmtId="0" fontId="18" fillId="4" borderId="16" applyNumberFormat="0" applyAlignment="0" applyProtection="0">
      <alignment vertical="center"/>
    </xf>
    <xf numFmtId="0" fontId="32" fillId="4" borderId="19" applyNumberFormat="0" applyAlignment="0" applyProtection="0">
      <alignment vertical="center"/>
    </xf>
    <xf numFmtId="0" fontId="35" fillId="25" borderId="23" applyNumberFormat="0" applyAlignment="0" applyProtection="0">
      <alignment vertical="center"/>
    </xf>
    <xf numFmtId="0" fontId="24" fillId="27" borderId="0" applyNumberFormat="0" applyBorder="0" applyAlignment="0" applyProtection="0">
      <alignment vertical="center"/>
    </xf>
    <xf numFmtId="0" fontId="17" fillId="22" borderId="0" applyNumberFormat="0" applyBorder="0" applyAlignment="0" applyProtection="0">
      <alignment vertical="center"/>
    </xf>
    <xf numFmtId="0" fontId="27" fillId="0" borderId="20" applyNumberFormat="0" applyFill="0" applyAlignment="0" applyProtection="0">
      <alignment vertical="center"/>
    </xf>
    <xf numFmtId="0" fontId="31" fillId="0" borderId="21" applyNumberFormat="0" applyFill="0" applyAlignment="0" applyProtection="0">
      <alignment vertical="center"/>
    </xf>
    <xf numFmtId="0" fontId="23" fillId="7" borderId="0" applyNumberFormat="0" applyBorder="0" applyAlignment="0" applyProtection="0">
      <alignment vertical="center"/>
    </xf>
    <xf numFmtId="0" fontId="30" fillId="18" borderId="0" applyNumberFormat="0" applyBorder="0" applyAlignment="0" applyProtection="0">
      <alignment vertical="center"/>
    </xf>
    <xf numFmtId="0" fontId="24" fillId="28" borderId="0" applyNumberFormat="0" applyBorder="0" applyAlignment="0" applyProtection="0">
      <alignment vertical="center"/>
    </xf>
    <xf numFmtId="0" fontId="17" fillId="21" borderId="0" applyNumberFormat="0" applyBorder="0" applyAlignment="0" applyProtection="0">
      <alignment vertical="center"/>
    </xf>
    <xf numFmtId="0" fontId="24" fillId="20" borderId="0" applyNumberFormat="0" applyBorder="0" applyAlignment="0" applyProtection="0">
      <alignment vertical="center"/>
    </xf>
    <xf numFmtId="0" fontId="24" fillId="17" borderId="0" applyNumberFormat="0" applyBorder="0" applyAlignment="0" applyProtection="0">
      <alignment vertical="center"/>
    </xf>
    <xf numFmtId="0" fontId="24" fillId="16" borderId="0" applyNumberFormat="0" applyBorder="0" applyAlignment="0" applyProtection="0">
      <alignment vertical="center"/>
    </xf>
    <xf numFmtId="0" fontId="24" fillId="24" borderId="0" applyNumberFormat="0" applyBorder="0" applyAlignment="0" applyProtection="0">
      <alignment vertical="center"/>
    </xf>
    <xf numFmtId="0" fontId="17" fillId="19" borderId="0" applyNumberFormat="0" applyBorder="0" applyAlignment="0" applyProtection="0">
      <alignment vertical="center"/>
    </xf>
    <xf numFmtId="0" fontId="5" fillId="0" borderId="0">
      <alignment vertical="center"/>
    </xf>
    <xf numFmtId="0" fontId="17" fillId="3" borderId="0" applyNumberFormat="0" applyBorder="0" applyAlignment="0" applyProtection="0">
      <alignment vertical="center"/>
    </xf>
    <xf numFmtId="0" fontId="24" fillId="15" borderId="0" applyNumberFormat="0" applyBorder="0" applyAlignment="0" applyProtection="0">
      <alignment vertical="center"/>
    </xf>
    <xf numFmtId="0" fontId="24" fillId="23" borderId="0" applyNumberFormat="0" applyBorder="0" applyAlignment="0" applyProtection="0">
      <alignment vertical="center"/>
    </xf>
    <xf numFmtId="0" fontId="17" fillId="14" borderId="0" applyNumberFormat="0" applyBorder="0" applyAlignment="0" applyProtection="0">
      <alignment vertical="center"/>
    </xf>
    <xf numFmtId="0" fontId="24" fillId="31" borderId="0" applyNumberFormat="0" applyBorder="0" applyAlignment="0" applyProtection="0">
      <alignment vertical="center"/>
    </xf>
    <xf numFmtId="0" fontId="17" fillId="32" borderId="0" applyNumberFormat="0" applyBorder="0" applyAlignment="0" applyProtection="0">
      <alignment vertical="center"/>
    </xf>
    <xf numFmtId="0" fontId="17" fillId="30" borderId="0" applyNumberFormat="0" applyBorder="0" applyAlignment="0" applyProtection="0">
      <alignment vertical="center"/>
    </xf>
    <xf numFmtId="0" fontId="1" fillId="0" borderId="0"/>
    <xf numFmtId="0" fontId="24" fillId="33" borderId="0" applyNumberFormat="0" applyBorder="0" applyAlignment="0" applyProtection="0">
      <alignment vertical="center"/>
    </xf>
    <xf numFmtId="0" fontId="17" fillId="29" borderId="0" applyNumberFormat="0" applyBorder="0" applyAlignment="0" applyProtection="0">
      <alignment vertical="center"/>
    </xf>
    <xf numFmtId="0" fontId="1" fillId="0" borderId="0"/>
    <xf numFmtId="0" fontId="1" fillId="0" borderId="0">
      <alignment vertical="center"/>
    </xf>
    <xf numFmtId="0" fontId="20" fillId="0" borderId="0">
      <alignment vertical="center"/>
    </xf>
  </cellStyleXfs>
  <cellXfs count="176">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1" fillId="0" borderId="13" xfId="54" applyBorder="1" applyAlignment="1">
      <alignment horizontal="left" vertical="center" wrapText="1"/>
    </xf>
    <xf numFmtId="0" fontId="1" fillId="0" borderId="2" xfId="54" applyBorder="1" applyAlignment="1">
      <alignment horizontal="left" vertical="center" wrapText="1"/>
    </xf>
    <xf numFmtId="0" fontId="1" fillId="0" borderId="14" xfId="54" applyBorder="1" applyAlignment="1">
      <alignment horizontal="left" vertical="center" wrapText="1"/>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wrapText="1"/>
    </xf>
    <xf numFmtId="0" fontId="0" fillId="0" borderId="3"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xf>
    <xf numFmtId="0" fontId="0" fillId="0" borderId="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xf>
    <xf numFmtId="0" fontId="0" fillId="0" borderId="5" xfId="0" applyFill="1" applyBorder="1" applyAlignment="1">
      <alignment horizontal="center" vertical="center" wrapText="1"/>
    </xf>
    <xf numFmtId="0" fontId="0" fillId="0" borderId="13" xfId="0" applyBorder="1" applyAlignment="1">
      <alignment horizontal="center" vertical="center"/>
    </xf>
    <xf numFmtId="0" fontId="0" fillId="0" borderId="13" xfId="0" applyFill="1" applyBorder="1" applyAlignment="1">
      <alignment horizontal="center" vertical="center"/>
    </xf>
    <xf numFmtId="0" fontId="0" fillId="0" borderId="5" xfId="0" applyFill="1" applyBorder="1"/>
    <xf numFmtId="177" fontId="0" fillId="0" borderId="5" xfId="0" applyNumberFormat="1" applyFill="1" applyBorder="1"/>
    <xf numFmtId="178" fontId="0" fillId="0" borderId="5" xfId="0" applyNumberFormat="1" applyFill="1" applyBorder="1"/>
    <xf numFmtId="0" fontId="0" fillId="0" borderId="5" xfId="0" applyBorder="1"/>
    <xf numFmtId="0" fontId="0" fillId="0" borderId="4" xfId="0" applyNumberFormat="1" applyFont="1" applyFill="1" applyBorder="1" applyAlignment="1" applyProtection="1">
      <alignment horizontal="center" vertical="center" wrapText="1"/>
    </xf>
    <xf numFmtId="0" fontId="0" fillId="0" borderId="13" xfId="0" applyNumberFormat="1" applyFont="1" applyFill="1" applyBorder="1" applyAlignment="1" applyProtection="1">
      <alignment horizontal="center" vertical="center" wrapText="1"/>
    </xf>
    <xf numFmtId="0" fontId="0" fillId="0" borderId="15" xfId="0" applyNumberFormat="1" applyFont="1" applyFill="1" applyBorder="1" applyAlignment="1" applyProtection="1">
      <alignment horizontal="center" vertical="center" wrapText="1"/>
    </xf>
    <xf numFmtId="0" fontId="0" fillId="0" borderId="14" xfId="0" applyNumberFormat="1" applyFont="1" applyFill="1" applyBorder="1" applyAlignment="1" applyProtection="1">
      <alignment horizontal="center" vertical="center" wrapText="1"/>
    </xf>
    <xf numFmtId="0" fontId="0" fillId="0" borderId="0" xfId="0" applyAlignment="1">
      <alignment horizontal="right"/>
    </xf>
    <xf numFmtId="49" fontId="0" fillId="0" borderId="5" xfId="0" applyNumberFormat="1" applyFill="1" applyBorder="1"/>
    <xf numFmtId="0" fontId="4" fillId="0" borderId="0" xfId="0" applyFont="1" applyAlignment="1">
      <alignment horizontal="centerContinuous" vertical="center"/>
    </xf>
    <xf numFmtId="0" fontId="0" fillId="0" borderId="8"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5" xfId="0" applyBorder="1" applyAlignment="1">
      <alignment horizontal="center" vertical="center"/>
    </xf>
    <xf numFmtId="0" fontId="0" fillId="0" borderId="0" xfId="0" applyAlignment="1">
      <alignment horizontal="centerContinuous" vertical="center"/>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0" fillId="0" borderId="5" xfId="0" applyBorder="1" applyAlignment="1">
      <alignment horizontal="center" vertical="center"/>
    </xf>
    <xf numFmtId="0" fontId="10" fillId="0" borderId="0" xfId="0" applyFont="1" applyFill="1" applyBorder="1" applyAlignment="1">
      <alignment horizontal="right" vertical="center"/>
    </xf>
    <xf numFmtId="0" fontId="9" fillId="2" borderId="5" xfId="0" applyFont="1" applyFill="1" applyBorder="1" applyAlignment="1">
      <alignment horizontal="center" vertical="center"/>
    </xf>
    <xf numFmtId="0" fontId="9" fillId="2" borderId="13" xfId="0" applyFont="1" applyFill="1" applyBorder="1" applyAlignment="1">
      <alignment horizontal="center" vertical="center" wrapText="1"/>
    </xf>
    <xf numFmtId="0" fontId="0" fillId="0" borderId="2" xfId="0" applyBorder="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2" fillId="0" borderId="5" xfId="0" applyNumberFormat="1" applyFont="1" applyFill="1" applyBorder="1" applyAlignment="1" applyProtection="1">
      <alignment horizontal="center" vertical="center"/>
    </xf>
    <xf numFmtId="0" fontId="1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0" fillId="0" borderId="0" xfId="0" applyAlignment="1">
      <alignment vertical="center"/>
    </xf>
    <xf numFmtId="0" fontId="0" fillId="0" borderId="0" xfId="0" applyAlignment="1">
      <alignment horizontal="center" vertical="center"/>
    </xf>
    <xf numFmtId="0" fontId="0" fillId="0" borderId="0" xfId="0" applyFill="1" applyAlignment="1">
      <alignment vertical="center"/>
    </xf>
    <xf numFmtId="0" fontId="0" fillId="0" borderId="0" xfId="0" applyAlignment="1">
      <alignment horizontal="right" vertical="center"/>
    </xf>
    <xf numFmtId="0" fontId="0" fillId="0" borderId="5" xfId="0" applyFill="1" applyBorder="1" applyAlignment="1">
      <alignment vertical="center"/>
    </xf>
    <xf numFmtId="0" fontId="13" fillId="0" borderId="5" xfId="0" applyFont="1" applyFill="1" applyBorder="1" applyAlignment="1">
      <alignment horizontal="center" vertical="center"/>
    </xf>
    <xf numFmtId="0" fontId="0" fillId="0" borderId="5" xfId="0" applyFill="1" applyBorder="1" applyAlignment="1">
      <alignment horizontal="center" vertical="center"/>
    </xf>
    <xf numFmtId="178" fontId="0" fillId="0" borderId="5" xfId="0" applyNumberFormat="1" applyFill="1" applyBorder="1" applyAlignment="1">
      <alignment vertical="center"/>
    </xf>
    <xf numFmtId="178" fontId="0" fillId="0" borderId="5" xfId="0" applyNumberFormat="1" applyFill="1" applyBorder="1" applyAlignment="1">
      <alignment horizontal="right" vertical="center"/>
    </xf>
    <xf numFmtId="0" fontId="0" fillId="0" borderId="5" xfId="0" applyFill="1" applyBorder="1" applyAlignment="1">
      <alignment horizontal="left"/>
    </xf>
    <xf numFmtId="0" fontId="14" fillId="0" borderId="5" xfId="0" applyFont="1" applyFill="1" applyBorder="1" applyAlignment="1">
      <alignment horizontal="center"/>
    </xf>
    <xf numFmtId="49" fontId="0" fillId="0" borderId="5" xfId="0" applyNumberFormat="1" applyFill="1" applyBorder="1" applyAlignment="1">
      <alignment horizontal="center"/>
    </xf>
    <xf numFmtId="0" fontId="12" fillId="0" borderId="5" xfId="0" applyFont="1" applyFill="1" applyBorder="1" applyAlignment="1">
      <alignment horizontal="center"/>
    </xf>
    <xf numFmtId="49" fontId="0" fillId="0" borderId="5" xfId="0" applyNumberFormat="1" applyFill="1" applyBorder="1" applyAlignment="1">
      <alignment horizontal="right"/>
    </xf>
    <xf numFmtId="0" fontId="0" fillId="0" borderId="5" xfId="0" applyFill="1" applyBorder="1" applyAlignment="1">
      <alignment horizont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0" fontId="0" fillId="0" borderId="13" xfId="0" applyFill="1" applyBorder="1" applyAlignment="1">
      <alignment horizontal="right" vertical="center"/>
    </xf>
    <xf numFmtId="178" fontId="0" fillId="0" borderId="13" xfId="0" applyNumberFormat="1" applyFill="1" applyBorder="1" applyAlignment="1">
      <alignment horizontal="right" vertical="center"/>
    </xf>
    <xf numFmtId="0" fontId="0" fillId="0" borderId="5" xfId="0" applyFill="1" applyBorder="1" applyAlignment="1">
      <alignment horizontal="right" vertical="center"/>
    </xf>
    <xf numFmtId="0" fontId="0" fillId="0" borderId="0" xfId="0" applyFill="1" applyAlignment="1">
      <alignment horizontal="center"/>
    </xf>
    <xf numFmtId="0" fontId="0" fillId="0" borderId="0" xfId="0" applyFill="1" applyAlignment="1">
      <alignment horizontal="right"/>
    </xf>
    <xf numFmtId="178" fontId="0" fillId="0" borderId="13" xfId="0" applyNumberFormat="1" applyFill="1" applyBorder="1" applyAlignment="1">
      <alignment horizontal="center" vertical="center"/>
    </xf>
    <xf numFmtId="49" fontId="0" fillId="0" borderId="5" xfId="0" applyNumberFormat="1" applyFill="1" applyBorder="1" applyAlignment="1">
      <alignment horizontal="left"/>
    </xf>
    <xf numFmtId="0" fontId="14" fillId="0" borderId="0" xfId="0" applyFont="1" applyFill="1" applyAlignment="1">
      <alignment horizontal="center"/>
    </xf>
    <xf numFmtId="0" fontId="14" fillId="0" borderId="0" xfId="0" applyFont="1" applyFill="1"/>
    <xf numFmtId="0" fontId="0" fillId="0" borderId="5" xfId="0" applyFill="1" applyBorder="1" applyAlignment="1">
      <alignment horizontal="right"/>
    </xf>
    <xf numFmtId="178" fontId="0" fillId="0" borderId="0" xfId="0" applyNumberFormat="1" applyFill="1"/>
    <xf numFmtId="0" fontId="12" fillId="0" borderId="5" xfId="0" applyNumberFormat="1" applyFont="1" applyFill="1" applyBorder="1" applyAlignment="1" applyProtection="1">
      <alignment horizontal="right" vertical="center"/>
    </xf>
    <xf numFmtId="0" fontId="0" fillId="0" borderId="5" xfId="0" applyFont="1" applyBorder="1" applyAlignment="1">
      <alignment horizontal="left" vertical="center"/>
    </xf>
    <xf numFmtId="4" fontId="0" fillId="0" borderId="14" xfId="0" applyNumberFormat="1" applyFont="1" applyFill="1" applyBorder="1" applyAlignment="1" applyProtection="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178" fontId="0" fillId="0" borderId="5" xfId="0" applyNumberFormat="1" applyBorder="1"/>
    <xf numFmtId="0" fontId="0" fillId="0" borderId="5" xfId="0" applyFont="1" applyFill="1" applyBorder="1" applyAlignment="1">
      <alignment vertical="center"/>
    </xf>
    <xf numFmtId="0" fontId="0" fillId="0" borderId="5" xfId="0" applyBorder="1" applyAlignment="1">
      <alignment vertical="center"/>
    </xf>
    <xf numFmtId="0" fontId="6" fillId="0" borderId="5" xfId="0" applyFont="1" applyFill="1" applyBorder="1"/>
    <xf numFmtId="0" fontId="0" fillId="0" borderId="5" xfId="0" applyNumberFormat="1" applyFont="1" applyFill="1" applyBorder="1" applyAlignment="1" applyProtection="1">
      <alignment horizontal="right" vertical="center"/>
    </xf>
    <xf numFmtId="178" fontId="12" fillId="0" borderId="5" xfId="0" applyNumberFormat="1" applyFont="1" applyFill="1" applyBorder="1" applyAlignment="1">
      <alignment horizontal="right" vertical="center"/>
    </xf>
    <xf numFmtId="0" fontId="0" fillId="0" borderId="5" xfId="0" applyFont="1" applyFill="1" applyBorder="1" applyAlignment="1">
      <alignment horizontal="right" vertical="center"/>
    </xf>
    <xf numFmtId="0" fontId="6" fillId="0" borderId="5" xfId="0" applyFont="1" applyFill="1" applyBorder="1" applyAlignment="1">
      <alignment horizontal="righ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0" fontId="0" fillId="0" borderId="5" xfId="0" applyBorder="1" applyAlignment="1">
      <alignment horizontal="right"/>
    </xf>
    <xf numFmtId="2" fontId="12" fillId="0" borderId="5" xfId="0" applyNumberFormat="1" applyFont="1" applyFill="1" applyBorder="1" applyAlignment="1" applyProtection="1">
      <alignment horizontal="center" vertical="center"/>
    </xf>
    <xf numFmtId="4" fontId="0" fillId="0" borderId="0" xfId="0" applyNumberFormat="1" applyFont="1" applyFill="1" applyBorder="1" applyAlignment="1" applyProtection="1">
      <alignment horizontal="right" vertical="center" wrapText="1"/>
    </xf>
    <xf numFmtId="179" fontId="0" fillId="0" borderId="5" xfId="0" applyNumberFormat="1" applyFill="1" applyBorder="1"/>
    <xf numFmtId="179" fontId="0" fillId="0" borderId="0" xfId="0" applyNumberFormat="1"/>
    <xf numFmtId="179" fontId="4" fillId="0" borderId="0" xfId="0" applyNumberFormat="1" applyFont="1" applyFill="1" applyAlignment="1">
      <alignment horizontal="center" vertical="center"/>
    </xf>
    <xf numFmtId="179" fontId="0" fillId="0" borderId="5" xfId="0" applyNumberFormat="1" applyFont="1" applyFill="1" applyBorder="1" applyAlignment="1" applyProtection="1">
      <alignment horizontal="center" vertical="center"/>
    </xf>
    <xf numFmtId="179" fontId="0" fillId="0" borderId="5" xfId="0" applyNumberFormat="1" applyFont="1" applyFill="1" applyBorder="1" applyAlignment="1" applyProtection="1">
      <alignment horizontal="center" vertical="center" wrapText="1"/>
    </xf>
    <xf numFmtId="0" fontId="0" fillId="0" borderId="13" xfId="0" applyNumberFormat="1" applyBorder="1" applyAlignment="1">
      <alignment horizontal="center" vertical="center"/>
    </xf>
    <xf numFmtId="179" fontId="0" fillId="0" borderId="0" xfId="0" applyNumberFormat="1" applyFill="1"/>
    <xf numFmtId="0" fontId="12" fillId="0" borderId="2" xfId="0" applyNumberFormat="1" applyFont="1" applyFill="1" applyBorder="1" applyAlignment="1" applyProtection="1">
      <alignment horizontal="center" vertical="center"/>
    </xf>
    <xf numFmtId="0" fontId="0" fillId="0" borderId="14" xfId="0" applyFont="1" applyBorder="1" applyAlignment="1">
      <alignment horizontal="left" vertical="center"/>
    </xf>
    <xf numFmtId="0" fontId="0" fillId="0" borderId="14" xfId="0" applyFill="1" applyBorder="1" applyAlignment="1">
      <alignment horizontal="left" vertical="center"/>
    </xf>
    <xf numFmtId="4" fontId="0" fillId="0" borderId="5" xfId="0" applyNumberFormat="1" applyBorder="1" applyAlignment="1">
      <alignment horizontal="right" vertical="center"/>
    </xf>
    <xf numFmtId="176" fontId="0" fillId="0" borderId="5" xfId="0" applyNumberFormat="1" applyFont="1" applyFill="1" applyBorder="1" applyAlignment="1" applyProtection="1">
      <alignment horizontal="right" vertical="center"/>
    </xf>
    <xf numFmtId="0" fontId="1" fillId="0" borderId="0" xfId="0" applyNumberFormat="1" applyFont="1" applyAlignment="1">
      <alignment horizontal="center" vertical="center"/>
    </xf>
    <xf numFmtId="0" fontId="7" fillId="0" borderId="0" xfId="0" applyFont="1" applyAlignment="1">
      <alignment horizontal="center"/>
    </xf>
    <xf numFmtId="0" fontId="1" fillId="0" borderId="5" xfId="0" applyFont="1" applyBorder="1" applyAlignment="1">
      <alignment horizontal="center" vertical="center"/>
    </xf>
    <xf numFmtId="0" fontId="1" fillId="0" borderId="14" xfId="0" applyNumberFormat="1" applyFont="1" applyBorder="1" applyAlignment="1">
      <alignment horizontal="center" vertical="center"/>
    </xf>
    <xf numFmtId="0" fontId="1" fillId="0" borderId="14"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1" fillId="0" borderId="13" xfId="0" applyNumberFormat="1" applyFont="1" applyBorder="1" applyAlignment="1">
      <alignment horizontal="center" vertical="center"/>
    </xf>
    <xf numFmtId="0" fontId="0" fillId="0" borderId="5"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xf>
    <xf numFmtId="0" fontId="16"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2 4" xfId="55"/>
    <cellStyle name="常规 3"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showGridLines="0" showZeros="0" tabSelected="1" workbookViewId="0">
      <selection activeCell="A4" sqref="A4"/>
    </sheetView>
  </sheetViews>
  <sheetFormatPr defaultColWidth="9.16666666666667" defaultRowHeight="11.25"/>
  <cols>
    <col min="1" max="1" width="163" customWidth="1"/>
    <col min="2" max="177" width="9.16666666666667" customWidth="1"/>
  </cols>
  <sheetData>
    <row r="1" spans="1:1">
      <c r="A1" t="s">
        <v>0</v>
      </c>
    </row>
    <row r="2" ht="93" customHeight="1" spans="1:1">
      <c r="A2" s="172" t="s">
        <v>1</v>
      </c>
    </row>
    <row r="3" ht="93.75" customHeight="1" spans="1:1">
      <c r="A3" s="173"/>
    </row>
    <row r="4" ht="81.75" customHeight="1" spans="1:1">
      <c r="A4" s="174" t="s">
        <v>2</v>
      </c>
    </row>
    <row r="5" ht="41.1" customHeight="1" spans="1:1">
      <c r="A5" s="174" t="s">
        <v>3</v>
      </c>
    </row>
    <row r="6" ht="36.95" customHeight="1" spans="1:1">
      <c r="A6" s="174" t="s">
        <v>4</v>
      </c>
    </row>
    <row r="7" ht="12.75" customHeight="1" spans="1:1">
      <c r="A7" s="175"/>
    </row>
    <row r="8" ht="12.75" customHeight="1" spans="1:1">
      <c r="A8" s="175"/>
    </row>
    <row r="9" ht="12.75" customHeight="1" spans="1:1">
      <c r="A9" s="175"/>
    </row>
    <row r="10" ht="12.75" customHeight="1" spans="1:1">
      <c r="A10" s="175"/>
    </row>
    <row r="11" ht="12.75" customHeight="1" spans="1:1">
      <c r="A11" s="175"/>
    </row>
    <row r="12" ht="12.75" customHeight="1" spans="1:1">
      <c r="A12" s="175"/>
    </row>
    <row r="13" ht="12.75" customHeight="1" spans="1:1">
      <c r="A13" s="175"/>
    </row>
  </sheetData>
  <printOptions horizontalCentered="1" verticalCentered="1"/>
  <pageMargins left="0.75" right="0.75" top="0.788888888888889"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1"/>
  <sheetViews>
    <sheetView showGridLines="0" showZeros="0" workbookViewId="0">
      <selection activeCell="E6" sqref="E6"/>
    </sheetView>
  </sheetViews>
  <sheetFormatPr defaultColWidth="9.16666666666667" defaultRowHeight="12.75" customHeight="1" outlineLevelCol="7"/>
  <cols>
    <col min="1" max="1" width="19" style="102" customWidth="1"/>
    <col min="2" max="2" width="29.3333333333333" style="103" customWidth="1"/>
    <col min="3" max="3" width="16.8333333333333" style="102" customWidth="1"/>
    <col min="4" max="4" width="25.6666666666667" style="103" customWidth="1"/>
    <col min="5" max="8" width="21.3333333333333" style="102" customWidth="1"/>
    <col min="9" max="9" width="9.16666666666667" style="102" customWidth="1"/>
    <col min="10" max="16384" width="9.16666666666667" style="102"/>
  </cols>
  <sheetData>
    <row r="1" ht="30" customHeight="1" spans="1:1">
      <c r="A1" s="104" t="s">
        <v>25</v>
      </c>
    </row>
    <row r="2" ht="28.5" customHeight="1" spans="1:8">
      <c r="A2" s="44" t="s">
        <v>305</v>
      </c>
      <c r="B2" s="44"/>
      <c r="C2" s="44"/>
      <c r="D2" s="44"/>
      <c r="E2" s="44"/>
      <c r="F2" s="44"/>
      <c r="G2" s="44"/>
      <c r="H2" s="44"/>
    </row>
    <row r="3" ht="22.5" customHeight="1" spans="8:8">
      <c r="H3" s="105" t="s">
        <v>49</v>
      </c>
    </row>
    <row r="4" ht="22.5" customHeight="1" spans="1:8">
      <c r="A4" s="67" t="s">
        <v>260</v>
      </c>
      <c r="B4" s="67" t="s">
        <v>261</v>
      </c>
      <c r="C4" s="67" t="s">
        <v>262</v>
      </c>
      <c r="D4" s="67" t="s">
        <v>263</v>
      </c>
      <c r="E4" s="67" t="s">
        <v>144</v>
      </c>
      <c r="F4" s="67" t="s">
        <v>165</v>
      </c>
      <c r="G4" s="67" t="s">
        <v>166</v>
      </c>
      <c r="H4" s="67" t="s">
        <v>168</v>
      </c>
    </row>
    <row r="5" ht="15.75" customHeight="1" spans="1:8">
      <c r="A5" s="53" t="s">
        <v>154</v>
      </c>
      <c r="B5" s="53" t="s">
        <v>154</v>
      </c>
      <c r="C5" s="53" t="s">
        <v>154</v>
      </c>
      <c r="D5" s="53" t="s">
        <v>154</v>
      </c>
      <c r="E5" s="53">
        <v>1</v>
      </c>
      <c r="F5" s="53">
        <v>2</v>
      </c>
      <c r="G5" s="53">
        <v>3</v>
      </c>
      <c r="H5" s="53" t="s">
        <v>154</v>
      </c>
    </row>
    <row r="6" ht="22" customHeight="1" spans="1:8">
      <c r="A6" s="106"/>
      <c r="B6" s="107" t="s">
        <v>144</v>
      </c>
      <c r="C6" s="106"/>
      <c r="D6" s="108"/>
      <c r="E6" s="109">
        <f>SUM(E8:E41)</f>
        <v>1461.085106</v>
      </c>
      <c r="F6" s="106"/>
      <c r="G6" s="106"/>
      <c r="H6" s="106"/>
    </row>
    <row r="7" customHeight="1" spans="1:8">
      <c r="A7" s="89">
        <v>302</v>
      </c>
      <c r="B7" s="89" t="s">
        <v>264</v>
      </c>
      <c r="C7" s="108"/>
      <c r="D7" s="108"/>
      <c r="E7" s="110"/>
      <c r="F7" s="110"/>
      <c r="G7" s="110"/>
      <c r="H7" s="110"/>
    </row>
    <row r="8" customHeight="1" spans="1:8">
      <c r="A8" s="108">
        <v>30201</v>
      </c>
      <c r="B8" s="108" t="s">
        <v>265</v>
      </c>
      <c r="C8" s="108">
        <v>50201</v>
      </c>
      <c r="D8" s="108" t="s">
        <v>266</v>
      </c>
      <c r="E8" s="110">
        <f>20.85+5+12.6+20+10</f>
        <v>68.45</v>
      </c>
      <c r="F8" s="110"/>
      <c r="G8" s="110">
        <v>68.45</v>
      </c>
      <c r="H8" s="110"/>
    </row>
    <row r="9" customHeight="1" spans="1:8">
      <c r="A9" s="108">
        <v>30204</v>
      </c>
      <c r="B9" s="108" t="s">
        <v>267</v>
      </c>
      <c r="C9" s="108">
        <v>50201</v>
      </c>
      <c r="D9" s="108" t="s">
        <v>266</v>
      </c>
      <c r="E9" s="110">
        <v>0.5</v>
      </c>
      <c r="F9" s="110"/>
      <c r="G9" s="110">
        <v>0.5</v>
      </c>
      <c r="H9" s="110"/>
    </row>
    <row r="10" customHeight="1" spans="1:8">
      <c r="A10" s="108">
        <v>30205</v>
      </c>
      <c r="B10" s="108" t="s">
        <v>268</v>
      </c>
      <c r="C10" s="108">
        <v>50201</v>
      </c>
      <c r="D10" s="108" t="s">
        <v>266</v>
      </c>
      <c r="E10" s="110">
        <v>0.5</v>
      </c>
      <c r="F10" s="110"/>
      <c r="G10" s="110">
        <v>0.5</v>
      </c>
      <c r="H10" s="110"/>
    </row>
    <row r="11" customHeight="1" spans="1:8">
      <c r="A11" s="108">
        <v>30206</v>
      </c>
      <c r="B11" s="108" t="s">
        <v>269</v>
      </c>
      <c r="C11" s="108">
        <v>50201</v>
      </c>
      <c r="D11" s="108" t="s">
        <v>266</v>
      </c>
      <c r="E11" s="110">
        <v>12</v>
      </c>
      <c r="F11" s="110"/>
      <c r="G11" s="110">
        <v>12</v>
      </c>
      <c r="H11" s="110"/>
    </row>
    <row r="12" customHeight="1" spans="1:8">
      <c r="A12" s="108">
        <v>30207</v>
      </c>
      <c r="B12" s="108" t="s">
        <v>270</v>
      </c>
      <c r="C12" s="108">
        <v>50201</v>
      </c>
      <c r="D12" s="108" t="s">
        <v>266</v>
      </c>
      <c r="E12" s="110">
        <v>0.6</v>
      </c>
      <c r="F12" s="110"/>
      <c r="G12" s="110">
        <v>0.6</v>
      </c>
      <c r="H12" s="110"/>
    </row>
    <row r="13" customHeight="1" spans="1:8">
      <c r="A13" s="108">
        <v>30211</v>
      </c>
      <c r="B13" s="108" t="s">
        <v>271</v>
      </c>
      <c r="C13" s="108">
        <v>50201</v>
      </c>
      <c r="D13" s="108" t="s">
        <v>266</v>
      </c>
      <c r="E13" s="110">
        <f>3+188.1</f>
        <v>191.1</v>
      </c>
      <c r="F13" s="110">
        <v>191.1</v>
      </c>
      <c r="G13" s="110"/>
      <c r="H13" s="110"/>
    </row>
    <row r="14" customHeight="1" spans="1:8">
      <c r="A14" s="108">
        <v>30217</v>
      </c>
      <c r="B14" s="108" t="s">
        <v>272</v>
      </c>
      <c r="C14" s="108">
        <v>50206</v>
      </c>
      <c r="D14" s="108" t="s">
        <v>272</v>
      </c>
      <c r="E14" s="110">
        <v>3</v>
      </c>
      <c r="F14" s="110">
        <v>3</v>
      </c>
      <c r="G14" s="110"/>
      <c r="H14" s="110"/>
    </row>
    <row r="15" customHeight="1" spans="1:8">
      <c r="A15" s="108">
        <v>30226</v>
      </c>
      <c r="B15" s="108" t="s">
        <v>273</v>
      </c>
      <c r="C15" s="108">
        <v>50205</v>
      </c>
      <c r="D15" s="108" t="s">
        <v>274</v>
      </c>
      <c r="E15" s="110">
        <f>4+9</f>
        <v>13</v>
      </c>
      <c r="F15" s="110">
        <v>13</v>
      </c>
      <c r="G15" s="110"/>
      <c r="H15" s="110"/>
    </row>
    <row r="16" customHeight="1" spans="1:8">
      <c r="A16" s="108">
        <v>30239</v>
      </c>
      <c r="B16" s="108" t="s">
        <v>275</v>
      </c>
      <c r="C16" s="108">
        <v>50201</v>
      </c>
      <c r="D16" s="108" t="s">
        <v>266</v>
      </c>
      <c r="E16" s="110">
        <v>21.72</v>
      </c>
      <c r="F16" s="110"/>
      <c r="G16" s="110">
        <v>21.72</v>
      </c>
      <c r="H16" s="110"/>
    </row>
    <row r="17" customHeight="1" spans="1:8">
      <c r="A17" s="108">
        <v>30202</v>
      </c>
      <c r="B17" s="108" t="s">
        <v>276</v>
      </c>
      <c r="C17" s="108">
        <v>50201</v>
      </c>
      <c r="D17" s="108" t="s">
        <v>266</v>
      </c>
      <c r="E17" s="110">
        <v>10</v>
      </c>
      <c r="F17" s="110"/>
      <c r="G17" s="110">
        <v>10</v>
      </c>
      <c r="H17" s="110"/>
    </row>
    <row r="18" customHeight="1" spans="1:8">
      <c r="A18" s="108">
        <v>30228</v>
      </c>
      <c r="B18" s="108" t="s">
        <v>277</v>
      </c>
      <c r="C18" s="108">
        <v>50201</v>
      </c>
      <c r="D18" s="108" t="s">
        <v>266</v>
      </c>
      <c r="E18" s="110">
        <v>20.215752</v>
      </c>
      <c r="F18" s="110"/>
      <c r="G18" s="110">
        <v>20.22</v>
      </c>
      <c r="H18" s="110"/>
    </row>
    <row r="19" customHeight="1" spans="1:8">
      <c r="A19" s="108">
        <v>30203</v>
      </c>
      <c r="B19" s="108" t="s">
        <v>278</v>
      </c>
      <c r="C19" s="108">
        <v>50205</v>
      </c>
      <c r="D19" s="108" t="s">
        <v>274</v>
      </c>
      <c r="E19" s="110">
        <v>1.5</v>
      </c>
      <c r="F19" s="110"/>
      <c r="G19" s="110">
        <v>6.5</v>
      </c>
      <c r="H19" s="110"/>
    </row>
    <row r="20" customHeight="1" spans="1:8">
      <c r="A20" s="108">
        <v>30299</v>
      </c>
      <c r="B20" s="108" t="s">
        <v>279</v>
      </c>
      <c r="C20" s="108">
        <v>50299</v>
      </c>
      <c r="D20" s="108" t="s">
        <v>279</v>
      </c>
      <c r="E20" s="110">
        <v>253.2322</v>
      </c>
      <c r="F20" s="110"/>
      <c r="G20" s="110">
        <v>253.2322</v>
      </c>
      <c r="H20" s="110"/>
    </row>
    <row r="21" customHeight="1" spans="1:8">
      <c r="A21" s="108">
        <v>30227</v>
      </c>
      <c r="B21" s="108" t="s">
        <v>274</v>
      </c>
      <c r="C21" s="108">
        <v>50205</v>
      </c>
      <c r="D21" s="108" t="s">
        <v>274</v>
      </c>
      <c r="E21" s="110">
        <v>2.8</v>
      </c>
      <c r="F21" s="110"/>
      <c r="G21" s="110">
        <v>2.8</v>
      </c>
      <c r="H21" s="110"/>
    </row>
    <row r="22" customHeight="1" spans="1:8">
      <c r="A22" s="108">
        <v>30208</v>
      </c>
      <c r="B22" s="108" t="s">
        <v>280</v>
      </c>
      <c r="C22" s="108">
        <v>50201</v>
      </c>
      <c r="D22" s="108" t="s">
        <v>266</v>
      </c>
      <c r="E22" s="110">
        <v>10</v>
      </c>
      <c r="F22" s="110"/>
      <c r="G22" s="110">
        <v>10</v>
      </c>
      <c r="H22" s="110"/>
    </row>
    <row r="23" customHeight="1" spans="1:8">
      <c r="A23" s="108">
        <v>30231</v>
      </c>
      <c r="B23" s="108" t="s">
        <v>281</v>
      </c>
      <c r="C23" s="108">
        <v>50208</v>
      </c>
      <c r="D23" s="108" t="s">
        <v>281</v>
      </c>
      <c r="E23" s="110">
        <v>3</v>
      </c>
      <c r="F23" s="110"/>
      <c r="G23" s="110">
        <v>3</v>
      </c>
      <c r="H23" s="110"/>
    </row>
    <row r="24" customHeight="1" spans="1:8">
      <c r="A24" s="108"/>
      <c r="B24" s="108"/>
      <c r="C24" s="108"/>
      <c r="D24" s="108"/>
      <c r="E24" s="110"/>
      <c r="F24" s="110"/>
      <c r="G24" s="110"/>
      <c r="H24" s="110"/>
    </row>
    <row r="25" customHeight="1" spans="1:8">
      <c r="A25" s="89">
        <v>303</v>
      </c>
      <c r="B25" s="89" t="s">
        <v>282</v>
      </c>
      <c r="C25" s="108"/>
      <c r="D25" s="108"/>
      <c r="E25" s="110"/>
      <c r="F25" s="110"/>
      <c r="G25" s="110"/>
      <c r="H25" s="110"/>
    </row>
    <row r="26" customHeight="1" spans="1:8">
      <c r="A26" s="108">
        <v>30302</v>
      </c>
      <c r="B26" s="108" t="s">
        <v>283</v>
      </c>
      <c r="C26" s="108">
        <v>50905</v>
      </c>
      <c r="D26" s="108" t="s">
        <v>284</v>
      </c>
      <c r="E26" s="110">
        <v>1.460976</v>
      </c>
      <c r="F26" s="110">
        <v>1.46</v>
      </c>
      <c r="G26" s="110"/>
      <c r="H26" s="110"/>
    </row>
    <row r="27" customHeight="1" spans="1:8">
      <c r="A27" s="108">
        <v>30305</v>
      </c>
      <c r="B27" s="108" t="s">
        <v>285</v>
      </c>
      <c r="C27" s="108">
        <v>50901</v>
      </c>
      <c r="D27" s="108" t="s">
        <v>286</v>
      </c>
      <c r="E27" s="110">
        <v>3.66</v>
      </c>
      <c r="F27" s="110">
        <v>3.66</v>
      </c>
      <c r="G27" s="110"/>
      <c r="H27" s="110"/>
    </row>
    <row r="28" customHeight="1" spans="1:8">
      <c r="A28" s="108">
        <v>30309</v>
      </c>
      <c r="B28" s="108" t="s">
        <v>287</v>
      </c>
      <c r="C28" s="108">
        <v>50901</v>
      </c>
      <c r="D28" s="108" t="s">
        <v>286</v>
      </c>
      <c r="E28" s="110">
        <v>187.272</v>
      </c>
      <c r="F28" s="110">
        <v>187.27</v>
      </c>
      <c r="G28" s="110"/>
      <c r="H28" s="110"/>
    </row>
    <row r="29" customHeight="1" spans="1:8">
      <c r="A29" s="108">
        <v>30307</v>
      </c>
      <c r="B29" s="108" t="s">
        <v>288</v>
      </c>
      <c r="C29" s="108">
        <v>50102</v>
      </c>
      <c r="D29" s="108" t="s">
        <v>289</v>
      </c>
      <c r="E29" s="110">
        <v>6.768</v>
      </c>
      <c r="F29" s="110">
        <v>6.77</v>
      </c>
      <c r="G29" s="110"/>
      <c r="H29" s="110"/>
    </row>
    <row r="30" customHeight="1" spans="1:8">
      <c r="A30" s="89">
        <v>301</v>
      </c>
      <c r="B30" s="89" t="s">
        <v>290</v>
      </c>
      <c r="C30" s="108"/>
      <c r="D30" s="108"/>
      <c r="E30" s="110"/>
      <c r="F30" s="110"/>
      <c r="G30" s="110"/>
      <c r="H30" s="110"/>
    </row>
    <row r="31" customHeight="1" spans="1:8">
      <c r="A31" s="108">
        <v>30101</v>
      </c>
      <c r="B31" s="108" t="s">
        <v>291</v>
      </c>
      <c r="C31" s="108">
        <v>50101</v>
      </c>
      <c r="D31" s="108" t="s">
        <v>292</v>
      </c>
      <c r="E31" s="110">
        <v>181.599</v>
      </c>
      <c r="F31" s="110">
        <v>181.6</v>
      </c>
      <c r="G31" s="110"/>
      <c r="H31" s="110"/>
    </row>
    <row r="32" customHeight="1" spans="1:8">
      <c r="A32" s="108">
        <v>30102</v>
      </c>
      <c r="B32" s="108" t="s">
        <v>293</v>
      </c>
      <c r="C32" s="108">
        <v>50101</v>
      </c>
      <c r="D32" s="108" t="s">
        <v>292</v>
      </c>
      <c r="E32" s="110">
        <v>130.456</v>
      </c>
      <c r="F32" s="110">
        <v>130.46</v>
      </c>
      <c r="G32" s="110"/>
      <c r="H32" s="110"/>
    </row>
    <row r="33" customHeight="1" spans="1:8">
      <c r="A33" s="108">
        <v>30103</v>
      </c>
      <c r="B33" s="108" t="s">
        <v>294</v>
      </c>
      <c r="C33" s="108">
        <v>50101</v>
      </c>
      <c r="D33" s="108" t="s">
        <v>292</v>
      </c>
      <c r="E33" s="110">
        <v>33.13925</v>
      </c>
      <c r="F33" s="110">
        <v>33.14</v>
      </c>
      <c r="G33" s="110"/>
      <c r="H33" s="110"/>
    </row>
    <row r="34" customHeight="1" spans="1:8">
      <c r="A34" s="108">
        <v>30106</v>
      </c>
      <c r="B34" s="108" t="s">
        <v>295</v>
      </c>
      <c r="C34" s="108">
        <v>50101</v>
      </c>
      <c r="D34" s="108" t="s">
        <v>292</v>
      </c>
      <c r="E34" s="110">
        <v>16.368</v>
      </c>
      <c r="F34" s="110">
        <v>16.37</v>
      </c>
      <c r="G34" s="110"/>
      <c r="H34" s="110"/>
    </row>
    <row r="35" customHeight="1" spans="1:8">
      <c r="A35" s="108">
        <v>30107</v>
      </c>
      <c r="B35" s="108" t="s">
        <v>296</v>
      </c>
      <c r="C35" s="108">
        <v>50101</v>
      </c>
      <c r="D35" s="108" t="s">
        <v>292</v>
      </c>
      <c r="E35" s="110">
        <v>82.698</v>
      </c>
      <c r="F35" s="110">
        <v>82.7</v>
      </c>
      <c r="G35" s="110"/>
      <c r="H35" s="110"/>
    </row>
    <row r="36" customHeight="1" spans="1:8">
      <c r="A36" s="108">
        <v>30108</v>
      </c>
      <c r="B36" s="108" t="s">
        <v>297</v>
      </c>
      <c r="C36" s="108">
        <v>50102</v>
      </c>
      <c r="D36" s="108" t="s">
        <v>289</v>
      </c>
      <c r="E36" s="110">
        <v>53.046</v>
      </c>
      <c r="F36" s="110">
        <v>53.05</v>
      </c>
      <c r="G36" s="110"/>
      <c r="H36" s="110"/>
    </row>
    <row r="37" customHeight="1" spans="1:8">
      <c r="A37" s="108">
        <v>30109</v>
      </c>
      <c r="B37" s="108" t="s">
        <v>298</v>
      </c>
      <c r="C37" s="108">
        <v>50102</v>
      </c>
      <c r="D37" s="108" t="s">
        <v>289</v>
      </c>
      <c r="E37" s="110">
        <v>21.2184</v>
      </c>
      <c r="F37" s="110">
        <v>21.22</v>
      </c>
      <c r="G37" s="110"/>
      <c r="H37" s="110"/>
    </row>
    <row r="38" customHeight="1" spans="1:8">
      <c r="A38" s="108">
        <v>30110</v>
      </c>
      <c r="B38" s="108" t="s">
        <v>299</v>
      </c>
      <c r="C38" s="108">
        <v>50102</v>
      </c>
      <c r="D38" s="108" t="s">
        <v>289</v>
      </c>
      <c r="E38" s="110">
        <v>12.711948</v>
      </c>
      <c r="F38" s="110">
        <v>12.71</v>
      </c>
      <c r="G38" s="110"/>
      <c r="H38" s="110"/>
    </row>
    <row r="39" customHeight="1" spans="1:8">
      <c r="A39" s="108">
        <v>30111</v>
      </c>
      <c r="B39" s="108" t="s">
        <v>300</v>
      </c>
      <c r="C39" s="108">
        <v>50102</v>
      </c>
      <c r="D39" s="108" t="s">
        <v>289</v>
      </c>
      <c r="E39" s="110">
        <v>14.904</v>
      </c>
      <c r="F39" s="110">
        <v>14.9</v>
      </c>
      <c r="G39" s="110"/>
      <c r="H39" s="110"/>
    </row>
    <row r="40" customHeight="1" spans="1:8">
      <c r="A40" s="108">
        <v>30112</v>
      </c>
      <c r="B40" s="108" t="s">
        <v>301</v>
      </c>
      <c r="C40" s="108">
        <v>50102</v>
      </c>
      <c r="D40" s="108" t="s">
        <v>289</v>
      </c>
      <c r="E40" s="110">
        <f>42.45+1.57038</f>
        <v>44.02038</v>
      </c>
      <c r="F40" s="110">
        <v>44.02</v>
      </c>
      <c r="G40" s="110"/>
      <c r="H40" s="110"/>
    </row>
    <row r="41" customHeight="1" spans="1:8">
      <c r="A41" s="108">
        <v>30113</v>
      </c>
      <c r="B41" s="108" t="s">
        <v>302</v>
      </c>
      <c r="C41" s="108">
        <v>50103</v>
      </c>
      <c r="D41" s="108" t="s">
        <v>302</v>
      </c>
      <c r="E41" s="110">
        <v>60.1452</v>
      </c>
      <c r="F41" s="110">
        <v>60.15</v>
      </c>
      <c r="G41" s="110"/>
      <c r="H41" s="110"/>
    </row>
  </sheetData>
  <mergeCells count="1">
    <mergeCell ref="A2:H2"/>
  </mergeCells>
  <printOptions horizontalCentered="1"/>
  <pageMargins left="0.588888888888889" right="0.588888888888889" top="0.788888888888889" bottom="0.788888888888889"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4"/>
  <sheetViews>
    <sheetView showGridLines="0" showZeros="0" workbookViewId="0">
      <selection activeCell="M12" sqref="M1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s>
  <sheetData>
    <row r="1" ht="22.5" customHeight="1" spans="1:8">
      <c r="A1" s="79" t="s">
        <v>27</v>
      </c>
      <c r="B1" s="80"/>
      <c r="C1" s="80"/>
      <c r="D1" s="80"/>
      <c r="E1" s="80"/>
      <c r="F1" s="80"/>
      <c r="G1" s="80"/>
      <c r="H1" s="81"/>
    </row>
    <row r="2" ht="22.5" customHeight="1" spans="1:8">
      <c r="A2" s="82" t="s">
        <v>28</v>
      </c>
      <c r="B2" s="83"/>
      <c r="C2" s="83"/>
      <c r="D2" s="83"/>
      <c r="E2" s="83"/>
      <c r="F2" s="83"/>
      <c r="G2" s="83"/>
      <c r="H2" s="83"/>
    </row>
    <row r="3" ht="22.5" customHeight="1" spans="1:8">
      <c r="A3" s="84"/>
      <c r="B3" s="84"/>
      <c r="C3" s="85"/>
      <c r="D3" s="85"/>
      <c r="E3" s="86"/>
      <c r="F3" s="86"/>
      <c r="G3" s="86"/>
      <c r="H3" s="87" t="s">
        <v>49</v>
      </c>
    </row>
    <row r="4" ht="22.5" customHeight="1" spans="1:8">
      <c r="A4" s="88" t="s">
        <v>50</v>
      </c>
      <c r="B4" s="88"/>
      <c r="C4" s="88" t="s">
        <v>51</v>
      </c>
      <c r="D4" s="88"/>
      <c r="E4" s="88"/>
      <c r="F4" s="88"/>
      <c r="G4" s="88"/>
      <c r="H4" s="88"/>
    </row>
    <row r="5" ht="22.5" customHeight="1" spans="1:8">
      <c r="A5" s="88" t="s">
        <v>52</v>
      </c>
      <c r="B5" s="88" t="s">
        <v>53</v>
      </c>
      <c r="C5" s="88" t="s">
        <v>54</v>
      </c>
      <c r="D5" s="89" t="s">
        <v>53</v>
      </c>
      <c r="E5" s="88" t="s">
        <v>55</v>
      </c>
      <c r="F5" s="88" t="s">
        <v>53</v>
      </c>
      <c r="G5" s="88" t="s">
        <v>56</v>
      </c>
      <c r="H5" s="88" t="s">
        <v>53</v>
      </c>
    </row>
    <row r="6" ht="22.5" customHeight="1" spans="1:8">
      <c r="A6" s="90" t="s">
        <v>306</v>
      </c>
      <c r="B6" s="91"/>
      <c r="C6" s="92" t="s">
        <v>307</v>
      </c>
      <c r="D6" s="93"/>
      <c r="E6" s="94" t="s">
        <v>308</v>
      </c>
      <c r="F6" s="94"/>
      <c r="G6" s="95" t="s">
        <v>309</v>
      </c>
      <c r="H6" s="93"/>
    </row>
    <row r="7" ht="22.5" customHeight="1" spans="1:8">
      <c r="A7" s="96"/>
      <c r="B7" s="91"/>
      <c r="C7" s="92" t="s">
        <v>310</v>
      </c>
      <c r="D7" s="93"/>
      <c r="E7" s="95" t="s">
        <v>311</v>
      </c>
      <c r="F7" s="95"/>
      <c r="G7" s="95" t="s">
        <v>312</v>
      </c>
      <c r="H7" s="93"/>
    </row>
    <row r="8" ht="22.5" customHeight="1" spans="1:10">
      <c r="A8" s="96"/>
      <c r="B8" s="91"/>
      <c r="C8" s="92" t="s">
        <v>313</v>
      </c>
      <c r="D8" s="93"/>
      <c r="E8" s="95" t="s">
        <v>314</v>
      </c>
      <c r="F8" s="95"/>
      <c r="G8" s="95" t="s">
        <v>315</v>
      </c>
      <c r="H8" s="93"/>
      <c r="J8" s="43"/>
    </row>
    <row r="9" ht="22.5" customHeight="1" spans="1:8">
      <c r="A9" s="90"/>
      <c r="B9" s="91"/>
      <c r="C9" s="92" t="s">
        <v>316</v>
      </c>
      <c r="D9" s="93"/>
      <c r="E9" s="95" t="s">
        <v>317</v>
      </c>
      <c r="F9" s="95"/>
      <c r="G9" s="95" t="s">
        <v>318</v>
      </c>
      <c r="H9" s="93"/>
    </row>
    <row r="10" ht="22.5" customHeight="1" spans="1:9">
      <c r="A10" s="90"/>
      <c r="B10" s="91"/>
      <c r="C10" s="92" t="s">
        <v>319</v>
      </c>
      <c r="D10" s="93"/>
      <c r="E10" s="95" t="s">
        <v>320</v>
      </c>
      <c r="F10" s="95"/>
      <c r="G10" s="95" t="s">
        <v>321</v>
      </c>
      <c r="H10" s="93"/>
      <c r="I10" s="43"/>
    </row>
    <row r="11" ht="22.5" customHeight="1" spans="1:9">
      <c r="A11" s="96"/>
      <c r="B11" s="91"/>
      <c r="C11" s="92" t="s">
        <v>322</v>
      </c>
      <c r="D11" s="93"/>
      <c r="E11" s="95" t="s">
        <v>323</v>
      </c>
      <c r="F11" s="95"/>
      <c r="G11" s="95" t="s">
        <v>324</v>
      </c>
      <c r="H11" s="93"/>
      <c r="I11" s="43"/>
    </row>
    <row r="12" ht="22.5" customHeight="1" spans="1:9">
      <c r="A12" s="96"/>
      <c r="B12" s="91"/>
      <c r="C12" s="92" t="s">
        <v>325</v>
      </c>
      <c r="D12" s="93"/>
      <c r="E12" s="95" t="s">
        <v>311</v>
      </c>
      <c r="F12" s="95"/>
      <c r="G12" s="95" t="s">
        <v>326</v>
      </c>
      <c r="H12" s="93"/>
      <c r="I12" s="43"/>
    </row>
    <row r="13" ht="22.5" customHeight="1" spans="1:9">
      <c r="A13" s="97"/>
      <c r="B13" s="91"/>
      <c r="C13" s="92" t="s">
        <v>327</v>
      </c>
      <c r="D13" s="93"/>
      <c r="E13" s="95" t="s">
        <v>314</v>
      </c>
      <c r="F13" s="95"/>
      <c r="G13" s="95" t="s">
        <v>328</v>
      </c>
      <c r="H13" s="93"/>
      <c r="I13" s="43"/>
    </row>
    <row r="14" ht="22.5" customHeight="1" spans="1:8">
      <c r="A14" s="97"/>
      <c r="B14" s="91"/>
      <c r="C14" s="92" t="s">
        <v>329</v>
      </c>
      <c r="D14" s="93"/>
      <c r="E14" s="95" t="s">
        <v>317</v>
      </c>
      <c r="F14" s="95"/>
      <c r="G14" s="95" t="s">
        <v>330</v>
      </c>
      <c r="H14" s="93"/>
    </row>
    <row r="15" ht="22.5" customHeight="1" spans="1:8">
      <c r="A15" s="97"/>
      <c r="B15" s="91"/>
      <c r="C15" s="92" t="s">
        <v>331</v>
      </c>
      <c r="D15" s="93"/>
      <c r="E15" s="95" t="s">
        <v>332</v>
      </c>
      <c r="F15" s="95"/>
      <c r="G15" s="95" t="s">
        <v>333</v>
      </c>
      <c r="H15" s="93"/>
    </row>
    <row r="16" ht="22.5" customHeight="1" spans="1:10">
      <c r="A16" s="55"/>
      <c r="B16" s="98"/>
      <c r="C16" s="92" t="s">
        <v>334</v>
      </c>
      <c r="D16" s="93"/>
      <c r="E16" s="95" t="s">
        <v>335</v>
      </c>
      <c r="F16" s="95"/>
      <c r="G16" s="95" t="s">
        <v>336</v>
      </c>
      <c r="H16" s="93"/>
      <c r="J16" s="43"/>
    </row>
    <row r="17" ht="22.5" customHeight="1" spans="1:8">
      <c r="A17" s="58"/>
      <c r="B17" s="98"/>
      <c r="C17" s="92" t="s">
        <v>337</v>
      </c>
      <c r="D17" s="93"/>
      <c r="E17" s="95" t="s">
        <v>338</v>
      </c>
      <c r="F17" s="95"/>
      <c r="G17" s="95" t="s">
        <v>339</v>
      </c>
      <c r="H17" s="93"/>
    </row>
    <row r="18" ht="22.5" customHeight="1" spans="1:8">
      <c r="A18" s="58"/>
      <c r="B18" s="98"/>
      <c r="C18" s="92" t="s">
        <v>340</v>
      </c>
      <c r="D18" s="93"/>
      <c r="E18" s="95" t="s">
        <v>341</v>
      </c>
      <c r="F18" s="95"/>
      <c r="G18" s="95" t="s">
        <v>342</v>
      </c>
      <c r="H18" s="93"/>
    </row>
    <row r="19" ht="22.5" customHeight="1" spans="1:8">
      <c r="A19" s="97"/>
      <c r="B19" s="98"/>
      <c r="C19" s="92" t="s">
        <v>343</v>
      </c>
      <c r="D19" s="93"/>
      <c r="E19" s="95" t="s">
        <v>344</v>
      </c>
      <c r="F19" s="95"/>
      <c r="G19" s="95" t="s">
        <v>345</v>
      </c>
      <c r="H19" s="93"/>
    </row>
    <row r="20" ht="22.5" customHeight="1" spans="1:8">
      <c r="A20" s="97"/>
      <c r="B20" s="91"/>
      <c r="C20" s="92" t="s">
        <v>346</v>
      </c>
      <c r="D20" s="93"/>
      <c r="E20" s="95" t="s">
        <v>347</v>
      </c>
      <c r="F20" s="95"/>
      <c r="G20" s="95" t="s">
        <v>348</v>
      </c>
      <c r="H20" s="93"/>
    </row>
    <row r="21" ht="22.5" customHeight="1" spans="1:8">
      <c r="A21" s="55"/>
      <c r="B21" s="91"/>
      <c r="C21" s="58"/>
      <c r="D21" s="93"/>
      <c r="E21" s="95" t="s">
        <v>349</v>
      </c>
      <c r="F21" s="95"/>
      <c r="G21" s="95"/>
      <c r="H21" s="93"/>
    </row>
    <row r="22" ht="18" customHeight="1" spans="1:8">
      <c r="A22" s="58"/>
      <c r="B22" s="91"/>
      <c r="C22" s="58"/>
      <c r="D22" s="93"/>
      <c r="E22" s="99" t="s">
        <v>350</v>
      </c>
      <c r="F22" s="99"/>
      <c r="G22" s="99"/>
      <c r="H22" s="93"/>
    </row>
    <row r="23" ht="19.5" customHeight="1" spans="1:8">
      <c r="A23" s="58"/>
      <c r="B23" s="91"/>
      <c r="C23" s="58"/>
      <c r="D23" s="93"/>
      <c r="E23" s="99" t="s">
        <v>351</v>
      </c>
      <c r="F23" s="99"/>
      <c r="G23" s="99"/>
      <c r="H23" s="93"/>
    </row>
    <row r="24" ht="21.75" customHeight="1" spans="1:8">
      <c r="A24" s="58"/>
      <c r="B24" s="91"/>
      <c r="C24" s="92"/>
      <c r="D24" s="100"/>
      <c r="E24" s="99" t="s">
        <v>352</v>
      </c>
      <c r="F24" s="99"/>
      <c r="G24" s="99"/>
      <c r="H24" s="93"/>
    </row>
    <row r="25" ht="23.25" customHeight="1" spans="1:8">
      <c r="A25" s="58"/>
      <c r="B25" s="91"/>
      <c r="C25" s="92"/>
      <c r="D25" s="100"/>
      <c r="E25" s="90"/>
      <c r="F25" s="90"/>
      <c r="G25" s="90"/>
      <c r="H25" s="101"/>
    </row>
    <row r="26" ht="18" customHeight="1" spans="1:8">
      <c r="A26" s="89" t="s">
        <v>129</v>
      </c>
      <c r="B26" s="98">
        <f>SUM(B6,B9,B10,B12,B13,B14,B15)</f>
        <v>0</v>
      </c>
      <c r="C26" s="89" t="s">
        <v>130</v>
      </c>
      <c r="D26" s="100">
        <f>SUM(D6:D20)</f>
        <v>0</v>
      </c>
      <c r="E26" s="89" t="s">
        <v>130</v>
      </c>
      <c r="F26" s="89"/>
      <c r="G26" s="89"/>
      <c r="H26" s="101">
        <f>SUM(H6,H11,H21,H22,H23)</f>
        <v>0</v>
      </c>
    </row>
    <row r="27" customHeight="1" spans="2:8">
      <c r="B27" s="43"/>
      <c r="D27" s="43"/>
      <c r="H27" s="43"/>
    </row>
    <row r="28" customHeight="1" spans="2:8">
      <c r="B28" s="43"/>
      <c r="D28" s="43"/>
      <c r="H28" s="43"/>
    </row>
    <row r="29" customHeight="1" spans="2:8">
      <c r="B29" s="43"/>
      <c r="D29" s="43"/>
      <c r="H29" s="43"/>
    </row>
    <row r="30" customHeight="1" spans="2:8">
      <c r="B30" s="43"/>
      <c r="D30" s="43"/>
      <c r="H30" s="43"/>
    </row>
    <row r="31" customHeight="1" spans="2:8">
      <c r="B31" s="43"/>
      <c r="D31" s="43"/>
      <c r="H31" s="43"/>
    </row>
    <row r="32" customHeight="1" spans="2:8">
      <c r="B32" s="43"/>
      <c r="D32" s="43"/>
      <c r="H32" s="43"/>
    </row>
    <row r="33" customHeight="1" spans="2:8">
      <c r="B33" s="43"/>
      <c r="D33" s="43"/>
      <c r="H33" s="43"/>
    </row>
    <row r="34" customHeight="1" spans="2:8">
      <c r="B34" s="43"/>
      <c r="D34" s="43"/>
      <c r="H34" s="43"/>
    </row>
    <row r="35" customHeight="1" spans="2:8">
      <c r="B35" s="43"/>
      <c r="D35" s="43"/>
      <c r="H35" s="43"/>
    </row>
    <row r="36" customHeight="1" spans="2:8">
      <c r="B36" s="43"/>
      <c r="D36" s="43"/>
      <c r="H36" s="43"/>
    </row>
    <row r="37" customHeight="1" spans="2:8">
      <c r="B37" s="43"/>
      <c r="D37" s="43"/>
      <c r="H37" s="43"/>
    </row>
    <row r="38" customHeight="1" spans="2:8">
      <c r="B38" s="43"/>
      <c r="D38" s="43"/>
      <c r="H38" s="43"/>
    </row>
    <row r="39" customHeight="1" spans="2:4">
      <c r="B39" s="43"/>
      <c r="D39" s="43"/>
    </row>
    <row r="40" customHeight="1" spans="2:4">
      <c r="B40" s="43"/>
      <c r="D40" s="43"/>
    </row>
    <row r="41" customHeight="1" spans="2:4">
      <c r="B41" s="43"/>
      <c r="D41" s="43"/>
    </row>
    <row r="42" customHeight="1" spans="2:2">
      <c r="B42" s="43"/>
    </row>
    <row r="43" customHeight="1" spans="2:2">
      <c r="B43" s="43"/>
    </row>
    <row r="44" customHeight="1" spans="2:2">
      <c r="B44" s="43"/>
    </row>
  </sheetData>
  <sheetProtection sheet="1" objects="1"/>
  <mergeCells count="3">
    <mergeCell ref="A3:B3"/>
    <mergeCell ref="A4:B4"/>
    <mergeCell ref="C4:H4"/>
  </mergeCells>
  <printOptions horizontalCentered="1"/>
  <pageMargins left="0.75" right="0.75" top="0.788888888888889"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D9" sqref="D9"/>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5" width="9.16666666666667" customWidth="1"/>
  </cols>
  <sheetData>
    <row r="1" ht="30" customHeight="1" spans="1:1">
      <c r="A1" s="43" t="s">
        <v>31</v>
      </c>
    </row>
    <row r="2" ht="28.5" customHeight="1" spans="1:4">
      <c r="A2" s="65" t="s">
        <v>32</v>
      </c>
      <c r="B2" s="65"/>
      <c r="C2" s="65"/>
      <c r="D2" s="65"/>
    </row>
    <row r="3" ht="22.5" customHeight="1" spans="4:4">
      <c r="D3" s="63" t="s">
        <v>49</v>
      </c>
    </row>
    <row r="4" ht="22.5" customHeight="1" spans="1:4">
      <c r="A4" s="67" t="s">
        <v>140</v>
      </c>
      <c r="B4" s="52" t="s">
        <v>353</v>
      </c>
      <c r="C4" s="67" t="s">
        <v>354</v>
      </c>
      <c r="D4" s="67" t="s">
        <v>355</v>
      </c>
    </row>
    <row r="5" ht="15.75" customHeight="1" spans="1:4">
      <c r="A5" s="53" t="s">
        <v>154</v>
      </c>
      <c r="B5" s="53" t="s">
        <v>154</v>
      </c>
      <c r="C5" s="53" t="s">
        <v>154</v>
      </c>
      <c r="D5" s="54" t="s">
        <v>154</v>
      </c>
    </row>
    <row r="6" customHeight="1" spans="1:4">
      <c r="A6" s="55"/>
      <c r="B6" s="55" t="s">
        <v>356</v>
      </c>
      <c r="C6" s="55"/>
      <c r="D6" s="55"/>
    </row>
    <row r="7" customHeight="1" spans="1:4">
      <c r="A7" s="55"/>
      <c r="B7" s="55" t="s">
        <v>357</v>
      </c>
      <c r="C7" s="55">
        <v>379.0738</v>
      </c>
      <c r="D7" s="55" t="s">
        <v>358</v>
      </c>
    </row>
    <row r="8" customHeight="1" spans="1:4">
      <c r="A8" s="55"/>
      <c r="B8" s="55"/>
      <c r="C8" s="55"/>
      <c r="D8" s="55"/>
    </row>
    <row r="9" customHeight="1" spans="1:4">
      <c r="A9" s="55"/>
      <c r="B9" s="55"/>
      <c r="C9" s="55"/>
      <c r="D9" s="55"/>
    </row>
    <row r="10" customHeight="1" spans="1:4">
      <c r="A10" s="55"/>
      <c r="B10" s="55"/>
      <c r="C10" s="55"/>
      <c r="D10" s="55"/>
    </row>
    <row r="11" customHeight="1" spans="1:4">
      <c r="A11" s="55"/>
      <c r="B11" s="55"/>
      <c r="C11" s="55"/>
      <c r="D11" s="58"/>
    </row>
    <row r="12" customHeight="1" spans="1:4">
      <c r="A12" s="55"/>
      <c r="B12" s="55"/>
      <c r="C12" s="55"/>
      <c r="D12" s="58"/>
    </row>
    <row r="13" customHeight="1" spans="1:4">
      <c r="A13" s="55"/>
      <c r="B13" s="55"/>
      <c r="C13" s="55"/>
      <c r="D13" s="58"/>
    </row>
    <row r="14" customHeight="1" spans="1:2">
      <c r="A14" s="43"/>
      <c r="B14" s="43"/>
    </row>
    <row r="15" customHeight="1" spans="1:3">
      <c r="A15" s="43"/>
      <c r="B15" s="43"/>
      <c r="C15" s="43"/>
    </row>
    <row r="16" customHeight="1" spans="1:3">
      <c r="A16" s="43"/>
      <c r="B16" s="43"/>
      <c r="C16" s="43"/>
    </row>
    <row r="17" customHeight="1" spans="2:2">
      <c r="B17" s="43"/>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view="pageBreakPreview" zoomScaleNormal="100" zoomScaleSheetLayoutView="100" workbookViewId="0">
      <selection activeCell="G5" sqref="G5"/>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33</v>
      </c>
    </row>
    <row r="2" ht="22.5" spans="1:11">
      <c r="A2" s="71" t="s">
        <v>34</v>
      </c>
      <c r="B2" s="71"/>
      <c r="C2" s="71"/>
      <c r="D2" s="71"/>
      <c r="E2" s="71"/>
      <c r="F2" s="71"/>
      <c r="G2" s="71"/>
      <c r="H2" s="71"/>
      <c r="I2" s="71"/>
      <c r="J2" s="71"/>
      <c r="K2" s="71"/>
    </row>
    <row r="3" ht="20.25" spans="5:11">
      <c r="E3" s="72"/>
      <c r="F3" s="72"/>
      <c r="G3" s="72"/>
      <c r="H3" s="72"/>
      <c r="I3" s="72"/>
      <c r="J3" s="75"/>
      <c r="K3" s="75" t="s">
        <v>49</v>
      </c>
    </row>
    <row r="4" ht="41.1" customHeight="1" spans="1:11">
      <c r="A4" s="73" t="s">
        <v>359</v>
      </c>
      <c r="B4" s="73" t="s">
        <v>360</v>
      </c>
      <c r="C4" s="73" t="s">
        <v>361</v>
      </c>
      <c r="D4" s="73" t="s">
        <v>362</v>
      </c>
      <c r="E4" s="73" t="s">
        <v>363</v>
      </c>
      <c r="F4" s="73" t="s">
        <v>364</v>
      </c>
      <c r="G4" s="73" t="s">
        <v>365</v>
      </c>
      <c r="H4" s="73" t="s">
        <v>366</v>
      </c>
      <c r="I4" s="76" t="s">
        <v>367</v>
      </c>
      <c r="J4" s="73" t="s">
        <v>368</v>
      </c>
      <c r="K4" s="77" t="s">
        <v>168</v>
      </c>
    </row>
    <row r="5" spans="1:11">
      <c r="A5" s="74">
        <v>1</v>
      </c>
      <c r="B5" s="74">
        <v>2</v>
      </c>
      <c r="C5" s="74">
        <v>3</v>
      </c>
      <c r="D5" s="74">
        <v>4</v>
      </c>
      <c r="E5" s="74">
        <v>5</v>
      </c>
      <c r="F5" s="74">
        <v>6</v>
      </c>
      <c r="G5" s="74">
        <v>9</v>
      </c>
      <c r="H5" s="74">
        <v>10</v>
      </c>
      <c r="I5" s="74">
        <v>11</v>
      </c>
      <c r="J5" s="74">
        <v>12</v>
      </c>
      <c r="K5" s="58"/>
    </row>
    <row r="6" spans="1:11">
      <c r="A6" s="58"/>
      <c r="B6" s="58"/>
      <c r="C6" s="58"/>
      <c r="D6" s="58"/>
      <c r="E6" s="58"/>
      <c r="F6" s="58"/>
      <c r="G6" s="58"/>
      <c r="H6" s="58"/>
      <c r="I6" s="58"/>
      <c r="J6" s="78"/>
      <c r="K6" s="58"/>
    </row>
    <row r="7" spans="1:11">
      <c r="A7" s="58"/>
      <c r="B7" s="58"/>
      <c r="C7" s="58"/>
      <c r="D7" s="58"/>
      <c r="E7" s="58"/>
      <c r="F7" s="58"/>
      <c r="G7" s="58"/>
      <c r="H7" s="58"/>
      <c r="I7" s="58"/>
      <c r="J7" s="78"/>
      <c r="K7" s="58"/>
    </row>
    <row r="8" spans="1:11">
      <c r="A8" s="58"/>
      <c r="B8" s="58"/>
      <c r="C8" s="58"/>
      <c r="D8" s="58"/>
      <c r="E8" s="58"/>
      <c r="F8" s="58"/>
      <c r="G8" s="58"/>
      <c r="H8" s="58"/>
      <c r="I8" s="58"/>
      <c r="J8" s="78"/>
      <c r="K8" s="58"/>
    </row>
    <row r="9" spans="1:11">
      <c r="A9" s="58"/>
      <c r="B9" s="58"/>
      <c r="C9" s="58"/>
      <c r="D9" s="58"/>
      <c r="E9" s="58"/>
      <c r="F9" s="58"/>
      <c r="G9" s="58"/>
      <c r="H9" s="58"/>
      <c r="I9" s="58"/>
      <c r="J9" s="78"/>
      <c r="K9" s="58"/>
    </row>
    <row r="10" spans="1:11">
      <c r="A10" s="58"/>
      <c r="B10" s="58"/>
      <c r="C10" s="58"/>
      <c r="D10" s="58"/>
      <c r="E10" s="58"/>
      <c r="F10" s="58"/>
      <c r="G10" s="58"/>
      <c r="H10" s="58"/>
      <c r="I10" s="58"/>
      <c r="J10" s="78"/>
      <c r="K10" s="58"/>
    </row>
    <row r="11" spans="1:11">
      <c r="A11" s="58"/>
      <c r="B11" s="58"/>
      <c r="C11" s="58"/>
      <c r="D11" s="58"/>
      <c r="E11" s="58"/>
      <c r="F11" s="58"/>
      <c r="G11" s="58"/>
      <c r="H11" s="58"/>
      <c r="I11" s="58"/>
      <c r="J11" s="78"/>
      <c r="K11" s="58"/>
    </row>
    <row r="12" spans="1:11">
      <c r="A12" s="58"/>
      <c r="B12" s="58"/>
      <c r="C12" s="58"/>
      <c r="D12" s="58"/>
      <c r="E12" s="58"/>
      <c r="F12" s="58"/>
      <c r="G12" s="58"/>
      <c r="H12" s="58"/>
      <c r="I12" s="58"/>
      <c r="J12" s="78"/>
      <c r="K12" s="58"/>
    </row>
    <row r="13" spans="1:11">
      <c r="A13" s="58"/>
      <c r="B13" s="58"/>
      <c r="C13" s="58"/>
      <c r="D13" s="58"/>
      <c r="E13" s="58"/>
      <c r="F13" s="58"/>
      <c r="G13" s="58"/>
      <c r="H13" s="58"/>
      <c r="I13" s="58"/>
      <c r="J13" s="78"/>
      <c r="K13" s="58"/>
    </row>
    <row r="14" spans="1:11">
      <c r="A14" s="58"/>
      <c r="B14" s="58"/>
      <c r="C14" s="58"/>
      <c r="D14" s="58"/>
      <c r="E14" s="58"/>
      <c r="F14" s="58"/>
      <c r="G14" s="58"/>
      <c r="H14" s="58"/>
      <c r="I14" s="58"/>
      <c r="J14" s="78"/>
      <c r="K14" s="58"/>
    </row>
    <row r="15" spans="1:11">
      <c r="A15" s="58"/>
      <c r="B15" s="58"/>
      <c r="C15" s="58"/>
      <c r="D15" s="58"/>
      <c r="E15" s="58"/>
      <c r="F15" s="58"/>
      <c r="G15" s="58"/>
      <c r="H15" s="58"/>
      <c r="I15" s="58"/>
      <c r="J15" s="78"/>
      <c r="K15" s="58"/>
    </row>
    <row r="16" spans="1:11">
      <c r="A16" s="58"/>
      <c r="B16" s="58"/>
      <c r="C16" s="58"/>
      <c r="D16" s="58"/>
      <c r="E16" s="58"/>
      <c r="F16" s="58"/>
      <c r="G16" s="58"/>
      <c r="H16" s="58"/>
      <c r="I16" s="58"/>
      <c r="J16" s="78"/>
      <c r="K16" s="58"/>
    </row>
    <row r="17" spans="1:11">
      <c r="A17" s="58"/>
      <c r="B17" s="58"/>
      <c r="C17" s="58"/>
      <c r="D17" s="58"/>
      <c r="E17" s="58"/>
      <c r="F17" s="58"/>
      <c r="G17" s="58"/>
      <c r="H17" s="58"/>
      <c r="I17" s="58"/>
      <c r="J17" s="78"/>
      <c r="K17" s="58"/>
    </row>
    <row r="18" spans="1:11">
      <c r="A18" s="58"/>
      <c r="B18" s="58"/>
      <c r="C18" s="58"/>
      <c r="D18" s="58"/>
      <c r="E18" s="58"/>
      <c r="F18" s="58"/>
      <c r="G18" s="58"/>
      <c r="H18" s="58"/>
      <c r="I18" s="58"/>
      <c r="J18" s="78"/>
      <c r="K18" s="58"/>
    </row>
    <row r="19" spans="1:11">
      <c r="A19" s="58"/>
      <c r="B19" s="58"/>
      <c r="C19" s="58"/>
      <c r="D19" s="58"/>
      <c r="E19" s="58"/>
      <c r="F19" s="58"/>
      <c r="G19" s="58"/>
      <c r="H19" s="58"/>
      <c r="I19" s="58"/>
      <c r="J19" s="78"/>
      <c r="K19" s="58"/>
    </row>
    <row r="20" spans="1:11">
      <c r="A20" s="58"/>
      <c r="B20" s="58"/>
      <c r="C20" s="58"/>
      <c r="D20" s="58"/>
      <c r="E20" s="58"/>
      <c r="F20" s="58"/>
      <c r="G20" s="58"/>
      <c r="H20" s="58"/>
      <c r="I20" s="58"/>
      <c r="J20" s="78"/>
      <c r="K20" s="58"/>
    </row>
    <row r="21" spans="1:11">
      <c r="A21" s="58"/>
      <c r="B21" s="58"/>
      <c r="C21" s="58"/>
      <c r="D21" s="58"/>
      <c r="E21" s="58"/>
      <c r="F21" s="58"/>
      <c r="G21" s="58"/>
      <c r="H21" s="58"/>
      <c r="I21" s="58"/>
      <c r="J21" s="78"/>
      <c r="K21" s="58"/>
    </row>
    <row r="22" spans="1:11">
      <c r="A22" s="58"/>
      <c r="B22" s="58"/>
      <c r="C22" s="58"/>
      <c r="D22" s="58"/>
      <c r="E22" s="58"/>
      <c r="F22" s="58"/>
      <c r="G22" s="58"/>
      <c r="H22" s="58"/>
      <c r="I22" s="58"/>
      <c r="J22" s="78"/>
      <c r="K22" s="58"/>
    </row>
    <row r="24" spans="1:1">
      <c r="A24" t="s">
        <v>369</v>
      </c>
    </row>
  </sheetData>
  <sheetProtection sheet="1" objects="1"/>
  <mergeCells count="1">
    <mergeCell ref="A2:K2"/>
  </mergeCells>
  <printOptions horizontalCentered="1"/>
  <pageMargins left="0.75" right="0.75" top="1" bottom="1" header="0.509027777777778" footer="0.509027777777778"/>
  <pageSetup paperSize="9" scale="89" fitToHeight="0"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H11" sqref="H11"/>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43" t="s">
        <v>36</v>
      </c>
    </row>
    <row r="2" ht="23.25" customHeight="1" spans="1:14">
      <c r="A2" s="65" t="s">
        <v>37</v>
      </c>
      <c r="B2" s="65"/>
      <c r="C2" s="65"/>
      <c r="D2" s="65"/>
      <c r="E2" s="65"/>
      <c r="F2" s="65"/>
      <c r="G2" s="65"/>
      <c r="H2" s="65"/>
      <c r="I2" s="65"/>
      <c r="J2" s="65"/>
      <c r="K2" s="65"/>
      <c r="L2" s="65"/>
      <c r="M2" s="65"/>
      <c r="N2" s="70"/>
    </row>
    <row r="3" ht="26.25" customHeight="1" spans="14:14">
      <c r="N3" s="63" t="s">
        <v>49</v>
      </c>
    </row>
    <row r="4" ht="33" customHeight="1" spans="1:16">
      <c r="A4" s="50" t="s">
        <v>370</v>
      </c>
      <c r="B4" s="50"/>
      <c r="C4" s="50"/>
      <c r="D4" s="50" t="s">
        <v>140</v>
      </c>
      <c r="E4" s="46" t="s">
        <v>371</v>
      </c>
      <c r="F4" s="50" t="s">
        <v>372</v>
      </c>
      <c r="G4" s="66" t="s">
        <v>373</v>
      </c>
      <c r="H4" s="59" t="s">
        <v>374</v>
      </c>
      <c r="I4" s="50" t="s">
        <v>375</v>
      </c>
      <c r="J4" s="50" t="s">
        <v>376</v>
      </c>
      <c r="K4" s="50"/>
      <c r="L4" s="50" t="s">
        <v>377</v>
      </c>
      <c r="M4" s="50"/>
      <c r="N4" s="60" t="s">
        <v>378</v>
      </c>
      <c r="O4" s="50" t="s">
        <v>379</v>
      </c>
      <c r="P4" s="45" t="s">
        <v>380</v>
      </c>
    </row>
    <row r="5" ht="18" customHeight="1" spans="1:16">
      <c r="A5" s="67" t="s">
        <v>381</v>
      </c>
      <c r="B5" s="67" t="s">
        <v>382</v>
      </c>
      <c r="C5" s="67" t="s">
        <v>383</v>
      </c>
      <c r="D5" s="50"/>
      <c r="E5" s="46"/>
      <c r="F5" s="50"/>
      <c r="G5" s="68"/>
      <c r="H5" s="59"/>
      <c r="I5" s="50"/>
      <c r="J5" s="50" t="s">
        <v>381</v>
      </c>
      <c r="K5" s="50" t="s">
        <v>382</v>
      </c>
      <c r="L5" s="50" t="s">
        <v>381</v>
      </c>
      <c r="M5" s="50" t="s">
        <v>382</v>
      </c>
      <c r="N5" s="62"/>
      <c r="O5" s="50"/>
      <c r="P5" s="45"/>
    </row>
    <row r="6" customHeight="1" spans="1:16">
      <c r="A6" s="53" t="s">
        <v>154</v>
      </c>
      <c r="B6" s="53" t="s">
        <v>154</v>
      </c>
      <c r="C6" s="53" t="s">
        <v>154</v>
      </c>
      <c r="D6" s="53" t="s">
        <v>154</v>
      </c>
      <c r="E6" s="53" t="s">
        <v>154</v>
      </c>
      <c r="F6" s="69" t="s">
        <v>154</v>
      </c>
      <c r="G6" s="53" t="s">
        <v>154</v>
      </c>
      <c r="H6" s="53" t="s">
        <v>154</v>
      </c>
      <c r="I6" s="53" t="s">
        <v>154</v>
      </c>
      <c r="J6" s="53" t="s">
        <v>154</v>
      </c>
      <c r="K6" s="53" t="s">
        <v>154</v>
      </c>
      <c r="L6" s="53" t="s">
        <v>154</v>
      </c>
      <c r="M6" s="53" t="s">
        <v>154</v>
      </c>
      <c r="N6" s="53" t="s">
        <v>154</v>
      </c>
      <c r="O6" s="53" t="s">
        <v>154</v>
      </c>
      <c r="P6" s="53" t="s">
        <v>154</v>
      </c>
    </row>
    <row r="7" customHeight="1" spans="1:16">
      <c r="A7" s="55"/>
      <c r="B7" s="55"/>
      <c r="C7" s="55"/>
      <c r="D7" s="55"/>
      <c r="E7" s="55"/>
      <c r="F7" s="55"/>
      <c r="G7" s="55"/>
      <c r="H7" s="55"/>
      <c r="I7" s="55"/>
      <c r="J7" s="55"/>
      <c r="K7" s="55"/>
      <c r="L7" s="55"/>
      <c r="M7" s="55"/>
      <c r="N7" s="55"/>
      <c r="O7" s="55"/>
      <c r="P7" s="55"/>
    </row>
    <row r="8" customHeight="1" spans="1:16">
      <c r="A8" s="55"/>
      <c r="B8" s="55"/>
      <c r="C8" s="55"/>
      <c r="D8" s="55"/>
      <c r="E8" s="55"/>
      <c r="F8" s="58"/>
      <c r="G8" s="58"/>
      <c r="H8" s="58"/>
      <c r="I8" s="55"/>
      <c r="J8" s="55"/>
      <c r="K8" s="55"/>
      <c r="L8" s="55"/>
      <c r="M8" s="55"/>
      <c r="N8" s="55"/>
      <c r="O8" s="55"/>
      <c r="P8" s="55"/>
    </row>
    <row r="9" customHeight="1" spans="1:17">
      <c r="A9" s="55"/>
      <c r="B9" s="55"/>
      <c r="C9" s="55"/>
      <c r="D9" s="55"/>
      <c r="E9" s="58"/>
      <c r="F9" s="58"/>
      <c r="G9" s="58"/>
      <c r="H9" s="58"/>
      <c r="I9" s="55"/>
      <c r="J9" s="55"/>
      <c r="K9" s="55"/>
      <c r="L9" s="55"/>
      <c r="M9" s="55"/>
      <c r="N9" s="55"/>
      <c r="O9" s="55"/>
      <c r="P9" s="58"/>
      <c r="Q9" s="43"/>
    </row>
    <row r="10" customHeight="1" spans="1:17">
      <c r="A10" s="55"/>
      <c r="B10" s="55"/>
      <c r="C10" s="55"/>
      <c r="D10" s="55"/>
      <c r="E10" s="58"/>
      <c r="F10" s="58"/>
      <c r="G10" s="58"/>
      <c r="H10" s="58"/>
      <c r="I10" s="55"/>
      <c r="J10" s="55"/>
      <c r="K10" s="55"/>
      <c r="L10" s="55"/>
      <c r="M10" s="55"/>
      <c r="N10" s="55"/>
      <c r="O10" s="55"/>
      <c r="P10" s="58"/>
      <c r="Q10" s="43"/>
    </row>
    <row r="11" customHeight="1" spans="1:17">
      <c r="A11" s="55"/>
      <c r="B11" s="55"/>
      <c r="C11" s="55"/>
      <c r="D11" s="55"/>
      <c r="E11" s="58"/>
      <c r="F11" s="58"/>
      <c r="G11" s="58"/>
      <c r="H11" s="55"/>
      <c r="I11" s="55"/>
      <c r="J11" s="55"/>
      <c r="K11" s="55"/>
      <c r="L11" s="55"/>
      <c r="M11" s="55"/>
      <c r="N11" s="55"/>
      <c r="O11" s="55"/>
      <c r="P11" s="58"/>
      <c r="Q11" s="43"/>
    </row>
    <row r="12" customHeight="1" spans="1:17">
      <c r="A12" s="55"/>
      <c r="B12" s="55"/>
      <c r="C12" s="55"/>
      <c r="D12" s="55"/>
      <c r="E12" s="58"/>
      <c r="F12" s="58"/>
      <c r="G12" s="58"/>
      <c r="H12" s="55"/>
      <c r="I12" s="55"/>
      <c r="J12" s="55"/>
      <c r="K12" s="55"/>
      <c r="L12" s="55"/>
      <c r="M12" s="55"/>
      <c r="N12" s="55"/>
      <c r="O12" s="55"/>
      <c r="P12" s="58"/>
      <c r="Q12" s="43"/>
    </row>
    <row r="13" customHeight="1" spans="1:16">
      <c r="A13" s="58"/>
      <c r="B13" s="55"/>
      <c r="C13" s="55"/>
      <c r="D13" s="55"/>
      <c r="E13" s="58"/>
      <c r="F13" s="58"/>
      <c r="G13" s="58"/>
      <c r="H13" s="55"/>
      <c r="I13" s="55"/>
      <c r="J13" s="55"/>
      <c r="K13" s="55"/>
      <c r="L13" s="55"/>
      <c r="M13" s="55"/>
      <c r="N13" s="55"/>
      <c r="O13" s="55"/>
      <c r="P13" s="55"/>
    </row>
    <row r="14" customHeight="1" spans="1:16">
      <c r="A14" s="58"/>
      <c r="B14" s="58"/>
      <c r="C14" s="55"/>
      <c r="D14" s="55"/>
      <c r="E14" s="58"/>
      <c r="F14" s="58"/>
      <c r="G14" s="58"/>
      <c r="H14" s="55"/>
      <c r="I14" s="55"/>
      <c r="J14" s="55"/>
      <c r="K14" s="55"/>
      <c r="L14" s="55"/>
      <c r="M14" s="55"/>
      <c r="N14" s="55"/>
      <c r="O14" s="55"/>
      <c r="P14" s="55"/>
    </row>
    <row r="15" customHeight="1" spans="3:13">
      <c r="C15" s="43"/>
      <c r="D15" s="43"/>
      <c r="H15" s="43"/>
      <c r="J15" s="43"/>
      <c r="M15" s="43"/>
    </row>
    <row r="16" customHeight="1" spans="13:13">
      <c r="M16" s="43"/>
    </row>
    <row r="17" customHeight="1" spans="13:13">
      <c r="M17" s="43"/>
    </row>
    <row r="18" customHeight="1" spans="13:13">
      <c r="M18" s="43"/>
    </row>
    <row r="19" customHeight="1" spans="13:13">
      <c r="M19" s="43"/>
    </row>
  </sheetData>
  <sheetProtection sheet="1" objects="1"/>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8888888888889" right="0.588888888888889" top="0.788888888888889" bottom="0.788888888888889"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B1" workbookViewId="0">
      <selection activeCell="F14" sqref="F14"/>
    </sheetView>
  </sheetViews>
  <sheetFormatPr defaultColWidth="9.16666666666667" defaultRowHeight="12.75" customHeight="1"/>
  <cols>
    <col min="1" max="1" width="11.6666666666667" customWidth="1"/>
    <col min="2" max="2" width="23.5" customWidth="1"/>
    <col min="3" max="3" width="7.83333333333333" customWidth="1"/>
    <col min="4" max="4" width="8.5" customWidth="1"/>
    <col min="5" max="6" width="11.8333333333333" customWidth="1"/>
    <col min="7" max="7" width="5.83333333333333" customWidth="1"/>
    <col min="8" max="9" width="11.8333333333333" customWidth="1"/>
    <col min="10" max="11" width="6.83333333333333" customWidth="1"/>
    <col min="12" max="12" width="7.83333333333333" customWidth="1"/>
    <col min="13" max="13" width="6.5" customWidth="1"/>
    <col min="14" max="14" width="9.16666666666667" customWidth="1"/>
    <col min="15" max="15" width="10.6666666666667" customWidth="1"/>
    <col min="16" max="18" width="9.16666666666667" customWidth="1"/>
    <col min="19" max="19" width="6.83333333333333" customWidth="1"/>
    <col min="20" max="20" width="9.16666666666667" customWidth="1"/>
  </cols>
  <sheetData>
    <row r="1" ht="30" customHeight="1" spans="1:1">
      <c r="A1" s="43" t="s">
        <v>39</v>
      </c>
    </row>
    <row r="2" ht="28.5" customHeight="1" spans="1:29">
      <c r="A2" s="44" t="s">
        <v>40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row>
    <row r="3" ht="22.5" customHeight="1" spans="29:29">
      <c r="AC3" s="63" t="s">
        <v>49</v>
      </c>
    </row>
    <row r="4" ht="17.25" customHeight="1" spans="1:29">
      <c r="A4" s="45" t="s">
        <v>140</v>
      </c>
      <c r="B4" s="45" t="s">
        <v>141</v>
      </c>
      <c r="C4" s="46" t="s">
        <v>384</v>
      </c>
      <c r="D4" s="47"/>
      <c r="E4" s="47"/>
      <c r="F4" s="47"/>
      <c r="G4" s="47"/>
      <c r="H4" s="47"/>
      <c r="I4" s="47"/>
      <c r="J4" s="47"/>
      <c r="K4" s="59"/>
      <c r="L4" s="46" t="s">
        <v>385</v>
      </c>
      <c r="M4" s="47"/>
      <c r="N4" s="47"/>
      <c r="O4" s="47"/>
      <c r="P4" s="47"/>
      <c r="Q4" s="47"/>
      <c r="R4" s="47"/>
      <c r="S4" s="47"/>
      <c r="T4" s="59"/>
      <c r="U4" s="46" t="s">
        <v>386</v>
      </c>
      <c r="V4" s="47"/>
      <c r="W4" s="47"/>
      <c r="X4" s="47"/>
      <c r="Y4" s="47"/>
      <c r="Z4" s="47"/>
      <c r="AA4" s="47"/>
      <c r="AB4" s="47"/>
      <c r="AC4" s="59"/>
    </row>
    <row r="5" ht="17.25" customHeight="1" spans="1:29">
      <c r="A5" s="45"/>
      <c r="B5" s="45"/>
      <c r="C5" s="48" t="s">
        <v>144</v>
      </c>
      <c r="D5" s="46" t="s">
        <v>387</v>
      </c>
      <c r="E5" s="47"/>
      <c r="F5" s="47"/>
      <c r="G5" s="47"/>
      <c r="H5" s="47"/>
      <c r="I5" s="59"/>
      <c r="J5" s="60" t="s">
        <v>388</v>
      </c>
      <c r="K5" s="60" t="s">
        <v>389</v>
      </c>
      <c r="L5" s="48" t="s">
        <v>144</v>
      </c>
      <c r="M5" s="46" t="s">
        <v>387</v>
      </c>
      <c r="N5" s="47"/>
      <c r="O5" s="47"/>
      <c r="P5" s="47"/>
      <c r="Q5" s="47"/>
      <c r="R5" s="59"/>
      <c r="S5" s="60" t="s">
        <v>388</v>
      </c>
      <c r="T5" s="60" t="s">
        <v>389</v>
      </c>
      <c r="U5" s="48" t="s">
        <v>144</v>
      </c>
      <c r="V5" s="46" t="s">
        <v>387</v>
      </c>
      <c r="W5" s="47"/>
      <c r="X5" s="47"/>
      <c r="Y5" s="47"/>
      <c r="Z5" s="47"/>
      <c r="AA5" s="59"/>
      <c r="AB5" s="60" t="s">
        <v>388</v>
      </c>
      <c r="AC5" s="60" t="s">
        <v>389</v>
      </c>
    </row>
    <row r="6" ht="23.25" customHeight="1" spans="1:29">
      <c r="A6" s="45"/>
      <c r="B6" s="45"/>
      <c r="C6" s="49"/>
      <c r="D6" s="50" t="s">
        <v>152</v>
      </c>
      <c r="E6" s="50" t="s">
        <v>390</v>
      </c>
      <c r="F6" s="50" t="s">
        <v>272</v>
      </c>
      <c r="G6" s="50" t="s">
        <v>391</v>
      </c>
      <c r="H6" s="50"/>
      <c r="I6" s="50"/>
      <c r="J6" s="61"/>
      <c r="K6" s="61"/>
      <c r="L6" s="49"/>
      <c r="M6" s="50" t="s">
        <v>152</v>
      </c>
      <c r="N6" s="50" t="s">
        <v>390</v>
      </c>
      <c r="O6" s="50" t="s">
        <v>272</v>
      </c>
      <c r="P6" s="50" t="s">
        <v>391</v>
      </c>
      <c r="Q6" s="50"/>
      <c r="R6" s="50"/>
      <c r="S6" s="61"/>
      <c r="T6" s="61"/>
      <c r="U6" s="49"/>
      <c r="V6" s="50" t="s">
        <v>152</v>
      </c>
      <c r="W6" s="50" t="s">
        <v>390</v>
      </c>
      <c r="X6" s="50" t="s">
        <v>272</v>
      </c>
      <c r="Y6" s="50" t="s">
        <v>391</v>
      </c>
      <c r="Z6" s="50"/>
      <c r="AA6" s="50"/>
      <c r="AB6" s="61"/>
      <c r="AC6" s="61"/>
    </row>
    <row r="7" ht="26.25" customHeight="1" spans="1:29">
      <c r="A7" s="45"/>
      <c r="B7" s="45"/>
      <c r="C7" s="51"/>
      <c r="D7" s="50"/>
      <c r="E7" s="50"/>
      <c r="F7" s="50"/>
      <c r="G7" s="52" t="s">
        <v>152</v>
      </c>
      <c r="H7" s="52" t="s">
        <v>392</v>
      </c>
      <c r="I7" s="52" t="s">
        <v>281</v>
      </c>
      <c r="J7" s="62"/>
      <c r="K7" s="62"/>
      <c r="L7" s="51"/>
      <c r="M7" s="50"/>
      <c r="N7" s="50"/>
      <c r="O7" s="50"/>
      <c r="P7" s="52" t="s">
        <v>152</v>
      </c>
      <c r="Q7" s="52" t="s">
        <v>392</v>
      </c>
      <c r="R7" s="52" t="s">
        <v>281</v>
      </c>
      <c r="S7" s="62"/>
      <c r="T7" s="62"/>
      <c r="U7" s="51"/>
      <c r="V7" s="50"/>
      <c r="W7" s="50"/>
      <c r="X7" s="50"/>
      <c r="Y7" s="52" t="s">
        <v>152</v>
      </c>
      <c r="Z7" s="52" t="s">
        <v>392</v>
      </c>
      <c r="AA7" s="52" t="s">
        <v>281</v>
      </c>
      <c r="AB7" s="62"/>
      <c r="AC7" s="62"/>
    </row>
    <row r="8" ht="17.25" customHeight="1" spans="1:29">
      <c r="A8" s="53" t="s">
        <v>154</v>
      </c>
      <c r="B8" s="53" t="s">
        <v>154</v>
      </c>
      <c r="C8" s="53">
        <v>1</v>
      </c>
      <c r="D8" s="54">
        <v>2</v>
      </c>
      <c r="E8" s="54">
        <v>3</v>
      </c>
      <c r="F8" s="54">
        <v>4</v>
      </c>
      <c r="G8" s="53">
        <v>5</v>
      </c>
      <c r="H8" s="53">
        <v>6</v>
      </c>
      <c r="I8" s="53">
        <v>7</v>
      </c>
      <c r="J8" s="53">
        <v>8</v>
      </c>
      <c r="K8" s="53">
        <v>9</v>
      </c>
      <c r="L8" s="53">
        <v>10</v>
      </c>
      <c r="M8" s="53">
        <v>11</v>
      </c>
      <c r="N8" s="53">
        <v>12</v>
      </c>
      <c r="O8" s="53">
        <v>13</v>
      </c>
      <c r="P8" s="53">
        <v>14</v>
      </c>
      <c r="Q8" s="53">
        <v>15</v>
      </c>
      <c r="R8" s="53">
        <v>16</v>
      </c>
      <c r="S8" s="53">
        <v>17</v>
      </c>
      <c r="T8" s="53">
        <v>18</v>
      </c>
      <c r="U8" s="53" t="s">
        <v>393</v>
      </c>
      <c r="V8" s="53" t="s">
        <v>394</v>
      </c>
      <c r="W8" s="53" t="s">
        <v>395</v>
      </c>
      <c r="X8" s="53" t="s">
        <v>396</v>
      </c>
      <c r="Y8" s="53" t="s">
        <v>397</v>
      </c>
      <c r="Z8" s="53" t="s">
        <v>398</v>
      </c>
      <c r="AA8" s="53" t="s">
        <v>399</v>
      </c>
      <c r="AB8" s="53" t="s">
        <v>400</v>
      </c>
      <c r="AC8" s="53" t="s">
        <v>401</v>
      </c>
    </row>
    <row r="9" customHeight="1" spans="1:29">
      <c r="A9" s="55"/>
      <c r="B9" s="55" t="s">
        <v>356</v>
      </c>
      <c r="C9" s="56">
        <f>D9+G9</f>
        <v>5.0275</v>
      </c>
      <c r="D9" s="55">
        <f>F9</f>
        <v>2.0275</v>
      </c>
      <c r="E9" s="55"/>
      <c r="F9" s="55">
        <v>2.0275</v>
      </c>
      <c r="G9" s="57">
        <f>I9</f>
        <v>3</v>
      </c>
      <c r="H9" s="55"/>
      <c r="I9" s="57">
        <v>3</v>
      </c>
      <c r="J9" s="57"/>
      <c r="K9" s="57"/>
      <c r="L9" s="56">
        <f>M9+P9</f>
        <v>5.0275</v>
      </c>
      <c r="M9" s="56">
        <f>O9</f>
        <v>2.0275</v>
      </c>
      <c r="N9" s="57"/>
      <c r="O9" s="56">
        <v>2.0275</v>
      </c>
      <c r="P9" s="57">
        <f>R9</f>
        <v>3</v>
      </c>
      <c r="Q9" s="57"/>
      <c r="R9" s="57">
        <v>3</v>
      </c>
      <c r="S9" s="57"/>
      <c r="T9" s="57"/>
      <c r="U9" s="57">
        <f>L9-C9</f>
        <v>0</v>
      </c>
      <c r="V9" s="57">
        <f>X9</f>
        <v>0</v>
      </c>
      <c r="W9" s="57"/>
      <c r="X9" s="57">
        <f>O9-F9</f>
        <v>0</v>
      </c>
      <c r="Y9" s="57" t="str">
        <f>AA9</f>
        <v>0</v>
      </c>
      <c r="Z9" s="57"/>
      <c r="AA9" s="64" t="s">
        <v>402</v>
      </c>
      <c r="AB9" s="55"/>
      <c r="AC9" s="55"/>
    </row>
    <row r="10" customHeight="1" spans="1:29">
      <c r="A10" s="55"/>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row>
    <row r="11" customHeight="1" spans="1:29">
      <c r="A11" s="55"/>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row>
    <row r="12" customHeight="1" spans="1:29">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row>
    <row r="13" customHeight="1" spans="1:29">
      <c r="A13" s="58"/>
      <c r="B13" s="55"/>
      <c r="C13" s="58"/>
      <c r="D13" s="55"/>
      <c r="E13" s="55"/>
      <c r="F13" s="55"/>
      <c r="G13" s="55"/>
      <c r="H13" s="55"/>
      <c r="I13" s="55"/>
      <c r="J13" s="55"/>
      <c r="K13" s="55"/>
      <c r="L13" s="58"/>
      <c r="M13" s="55"/>
      <c r="N13" s="55"/>
      <c r="O13" s="55"/>
      <c r="P13" s="55"/>
      <c r="Q13" s="55"/>
      <c r="R13" s="55"/>
      <c r="S13" s="55"/>
      <c r="T13" s="55"/>
      <c r="U13" s="58"/>
      <c r="V13" s="55"/>
      <c r="W13" s="55"/>
      <c r="X13" s="55"/>
      <c r="Y13" s="55"/>
      <c r="Z13" s="55"/>
      <c r="AA13" s="55"/>
      <c r="AB13" s="55"/>
      <c r="AC13" s="55"/>
    </row>
    <row r="14" customHeight="1" spans="1:29">
      <c r="A14" s="58"/>
      <c r="B14" s="55"/>
      <c r="C14" s="55"/>
      <c r="D14" s="58"/>
      <c r="E14" s="55"/>
      <c r="F14" s="55"/>
      <c r="G14" s="55"/>
      <c r="H14" s="55"/>
      <c r="I14" s="55"/>
      <c r="J14" s="55"/>
      <c r="K14" s="55"/>
      <c r="L14" s="55"/>
      <c r="M14" s="58"/>
      <c r="N14" s="55"/>
      <c r="O14" s="55"/>
      <c r="P14" s="55"/>
      <c r="Q14" s="55"/>
      <c r="R14" s="55"/>
      <c r="S14" s="55"/>
      <c r="T14" s="55"/>
      <c r="U14" s="55"/>
      <c r="V14" s="58"/>
      <c r="W14" s="55"/>
      <c r="X14" s="55"/>
      <c r="Y14" s="55"/>
      <c r="Z14" s="55"/>
      <c r="AA14" s="55"/>
      <c r="AB14" s="55"/>
      <c r="AC14" s="55"/>
    </row>
    <row r="15" customHeight="1" spans="1:29">
      <c r="A15" s="58"/>
      <c r="B15" s="58"/>
      <c r="C15" s="58"/>
      <c r="D15" s="58"/>
      <c r="E15" s="55"/>
      <c r="F15" s="55"/>
      <c r="G15" s="55"/>
      <c r="H15" s="55"/>
      <c r="I15" s="55"/>
      <c r="J15" s="55"/>
      <c r="K15" s="55"/>
      <c r="L15" s="58"/>
      <c r="M15" s="58"/>
      <c r="N15" s="55"/>
      <c r="O15" s="55"/>
      <c r="P15" s="55"/>
      <c r="Q15" s="55"/>
      <c r="R15" s="55"/>
      <c r="S15" s="55"/>
      <c r="T15" s="55"/>
      <c r="U15" s="58"/>
      <c r="V15" s="58"/>
      <c r="W15" s="55"/>
      <c r="X15" s="55"/>
      <c r="Y15" s="55"/>
      <c r="Z15" s="55"/>
      <c r="AA15" s="55"/>
      <c r="AB15" s="55"/>
      <c r="AC15" s="55"/>
    </row>
    <row r="16" customHeight="1" spans="1:29">
      <c r="A16" s="58"/>
      <c r="B16" s="58"/>
      <c r="C16" s="58"/>
      <c r="D16" s="58"/>
      <c r="E16" s="58"/>
      <c r="F16" s="55"/>
      <c r="G16" s="55"/>
      <c r="H16" s="55"/>
      <c r="I16" s="55"/>
      <c r="J16" s="55"/>
      <c r="K16" s="55"/>
      <c r="L16" s="58"/>
      <c r="M16" s="58"/>
      <c r="N16" s="58"/>
      <c r="O16" s="55"/>
      <c r="P16" s="55"/>
      <c r="Q16" s="55"/>
      <c r="R16" s="55"/>
      <c r="S16" s="55"/>
      <c r="T16" s="55"/>
      <c r="U16" s="58"/>
      <c r="V16" s="58"/>
      <c r="W16" s="58"/>
      <c r="X16" s="55"/>
      <c r="Y16" s="55"/>
      <c r="Z16" s="55"/>
      <c r="AA16" s="55"/>
      <c r="AB16" s="55"/>
      <c r="AC16" s="55"/>
    </row>
    <row r="17" customHeight="1" spans="6:11">
      <c r="F17" s="43"/>
      <c r="G17" s="43"/>
      <c r="H17" s="43"/>
      <c r="I17" s="43"/>
      <c r="J17" s="43"/>
      <c r="K17" s="43"/>
    </row>
    <row r="18" customHeight="1" spans="7:11">
      <c r="G18" s="43"/>
      <c r="H18" s="43"/>
      <c r="K18" s="43"/>
    </row>
    <row r="19" customHeight="1" spans="8:11">
      <c r="H19" s="43"/>
      <c r="K19" s="43"/>
    </row>
    <row r="20" customHeight="1" spans="8:11">
      <c r="H20" s="43"/>
      <c r="K20" s="43"/>
    </row>
    <row r="21" customHeight="1" spans="9:11">
      <c r="I21" s="43"/>
      <c r="K21" s="43"/>
    </row>
    <row r="22" customHeight="1" spans="9:10">
      <c r="I22" s="43"/>
      <c r="J22" s="43"/>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8888888888889" right="0.588888888888889" top="0.788888888888889" bottom="0.788888888888889" header="0.5" footer="0.5"/>
  <pageSetup paperSize="9" scale="61" fitToHeight="0" orientation="landscape"/>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M12" sqref="M12"/>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403</v>
      </c>
      <c r="B5" s="10"/>
      <c r="C5" s="10"/>
      <c r="D5" s="9"/>
      <c r="E5" s="11"/>
    </row>
    <row r="6" ht="21.95" customHeight="1" spans="1:5">
      <c r="A6" s="12" t="s">
        <v>404</v>
      </c>
      <c r="B6" s="13"/>
      <c r="C6" s="13"/>
      <c r="D6" s="14"/>
      <c r="E6" s="14"/>
    </row>
    <row r="7" ht="21.95" customHeight="1" spans="1:5">
      <c r="A7" s="15" t="s">
        <v>405</v>
      </c>
      <c r="B7" s="16"/>
      <c r="C7" s="17"/>
      <c r="D7" s="18" t="s">
        <v>406</v>
      </c>
      <c r="E7" s="18"/>
    </row>
    <row r="8" ht="21.95" customHeight="1" spans="1:5">
      <c r="A8" s="19"/>
      <c r="B8" s="20"/>
      <c r="C8" s="21"/>
      <c r="D8" s="18" t="s">
        <v>407</v>
      </c>
      <c r="E8" s="18"/>
    </row>
    <row r="9" ht="21.95" customHeight="1" spans="1:5">
      <c r="A9" s="22"/>
      <c r="B9" s="23"/>
      <c r="C9" s="24"/>
      <c r="D9" s="18" t="s">
        <v>408</v>
      </c>
      <c r="E9" s="18"/>
    </row>
    <row r="10" ht="21.95" customHeight="1" spans="1:5">
      <c r="A10" s="25" t="s">
        <v>409</v>
      </c>
      <c r="B10" s="12" t="s">
        <v>410</v>
      </c>
      <c r="C10" s="13"/>
      <c r="D10" s="13"/>
      <c r="E10" s="26"/>
    </row>
    <row r="11" ht="101.1" customHeight="1" spans="1:5">
      <c r="A11" s="27"/>
      <c r="B11" s="28" t="s">
        <v>411</v>
      </c>
      <c r="C11" s="28"/>
      <c r="D11" s="28"/>
      <c r="E11" s="28"/>
    </row>
    <row r="12" ht="24" spans="1:5">
      <c r="A12" s="14" t="s">
        <v>412</v>
      </c>
      <c r="B12" s="29" t="s">
        <v>413</v>
      </c>
      <c r="C12" s="14" t="s">
        <v>414</v>
      </c>
      <c r="D12" s="14" t="s">
        <v>415</v>
      </c>
      <c r="E12" s="14" t="s">
        <v>416</v>
      </c>
    </row>
    <row r="13" ht="21.95" customHeight="1" spans="1:5">
      <c r="A13" s="14"/>
      <c r="B13" s="14" t="s">
        <v>417</v>
      </c>
      <c r="C13" s="14" t="s">
        <v>418</v>
      </c>
      <c r="D13" s="18" t="s">
        <v>419</v>
      </c>
      <c r="E13" s="30"/>
    </row>
    <row r="14" ht="21.95" customHeight="1" spans="1:5">
      <c r="A14" s="14"/>
      <c r="B14" s="25"/>
      <c r="C14" s="14"/>
      <c r="D14" s="18" t="s">
        <v>420</v>
      </c>
      <c r="E14" s="30"/>
    </row>
    <row r="15" ht="21.95" customHeight="1" spans="1:5">
      <c r="A15" s="14"/>
      <c r="B15" s="25"/>
      <c r="C15" s="14"/>
      <c r="D15" s="18" t="s">
        <v>421</v>
      </c>
      <c r="E15" s="30"/>
    </row>
    <row r="16" ht="21.95" customHeight="1" spans="1:5">
      <c r="A16" s="14"/>
      <c r="B16" s="25"/>
      <c r="C16" s="14" t="s">
        <v>422</v>
      </c>
      <c r="D16" s="18" t="s">
        <v>419</v>
      </c>
      <c r="E16" s="30"/>
    </row>
    <row r="17" ht="21.95" customHeight="1" spans="1:5">
      <c r="A17" s="14"/>
      <c r="B17" s="25"/>
      <c r="C17" s="14"/>
      <c r="D17" s="18" t="s">
        <v>420</v>
      </c>
      <c r="E17" s="30"/>
    </row>
    <row r="18" ht="21.95" customHeight="1" spans="1:5">
      <c r="A18" s="14"/>
      <c r="B18" s="25"/>
      <c r="C18" s="14"/>
      <c r="D18" s="18" t="s">
        <v>421</v>
      </c>
      <c r="E18" s="30"/>
    </row>
    <row r="19" ht="21.95" customHeight="1" spans="1:5">
      <c r="A19" s="14"/>
      <c r="B19" s="25"/>
      <c r="C19" s="14" t="s">
        <v>423</v>
      </c>
      <c r="D19" s="18" t="s">
        <v>419</v>
      </c>
      <c r="E19" s="30"/>
    </row>
    <row r="20" ht="21.95" customHeight="1" spans="1:5">
      <c r="A20" s="14"/>
      <c r="B20" s="25"/>
      <c r="C20" s="14"/>
      <c r="D20" s="18" t="s">
        <v>420</v>
      </c>
      <c r="E20" s="30"/>
    </row>
    <row r="21" ht="21.95" customHeight="1" spans="1:5">
      <c r="A21" s="14"/>
      <c r="B21" s="25"/>
      <c r="C21" s="14"/>
      <c r="D21" s="18" t="s">
        <v>421</v>
      </c>
      <c r="E21" s="30"/>
    </row>
    <row r="22" ht="21.95" customHeight="1" spans="1:5">
      <c r="A22" s="14"/>
      <c r="B22" s="25"/>
      <c r="C22" s="14" t="s">
        <v>424</v>
      </c>
      <c r="D22" s="18" t="s">
        <v>419</v>
      </c>
      <c r="E22" s="30"/>
    </row>
    <row r="23" ht="21.95" customHeight="1" spans="1:5">
      <c r="A23" s="14"/>
      <c r="B23" s="25"/>
      <c r="C23" s="14"/>
      <c r="D23" s="18" t="s">
        <v>420</v>
      </c>
      <c r="E23" s="30"/>
    </row>
    <row r="24" ht="21.95" customHeight="1" spans="1:5">
      <c r="A24" s="14"/>
      <c r="B24" s="25"/>
      <c r="C24" s="14"/>
      <c r="D24" s="18" t="s">
        <v>421</v>
      </c>
      <c r="E24" s="30"/>
    </row>
    <row r="25" ht="21.95" customHeight="1" spans="1:5">
      <c r="A25" s="14"/>
      <c r="B25" s="25"/>
      <c r="C25" s="14" t="s">
        <v>425</v>
      </c>
      <c r="D25" s="30"/>
      <c r="E25" s="14"/>
    </row>
    <row r="26" ht="21.95" customHeight="1" spans="1:5">
      <c r="A26" s="14"/>
      <c r="B26" s="14" t="s">
        <v>426</v>
      </c>
      <c r="C26" s="14" t="s">
        <v>427</v>
      </c>
      <c r="D26" s="18" t="s">
        <v>419</v>
      </c>
      <c r="E26" s="30"/>
    </row>
    <row r="27" ht="21.95" customHeight="1" spans="1:5">
      <c r="A27" s="14"/>
      <c r="B27" s="25"/>
      <c r="C27" s="14"/>
      <c r="D27" s="18" t="s">
        <v>420</v>
      </c>
      <c r="E27" s="30"/>
    </row>
    <row r="28" ht="21.95" customHeight="1" spans="1:5">
      <c r="A28" s="14"/>
      <c r="B28" s="25"/>
      <c r="C28" s="14"/>
      <c r="D28" s="18" t="s">
        <v>421</v>
      </c>
      <c r="E28" s="30"/>
    </row>
    <row r="29" ht="21.95" customHeight="1" spans="1:5">
      <c r="A29" s="14"/>
      <c r="B29" s="25"/>
      <c r="C29" s="14" t="s">
        <v>428</v>
      </c>
      <c r="D29" s="18" t="s">
        <v>419</v>
      </c>
      <c r="E29" s="30"/>
    </row>
    <row r="30" ht="21.95" customHeight="1" spans="1:5">
      <c r="A30" s="14"/>
      <c r="B30" s="25"/>
      <c r="C30" s="14"/>
      <c r="D30" s="18" t="s">
        <v>420</v>
      </c>
      <c r="E30" s="30"/>
    </row>
    <row r="31" ht="21.95" customHeight="1" spans="1:5">
      <c r="A31" s="14"/>
      <c r="B31" s="25"/>
      <c r="C31" s="14"/>
      <c r="D31" s="18" t="s">
        <v>421</v>
      </c>
      <c r="E31" s="30"/>
    </row>
    <row r="32" ht="21.95" customHeight="1" spans="1:5">
      <c r="A32" s="14"/>
      <c r="B32" s="25"/>
      <c r="C32" s="14" t="s">
        <v>429</v>
      </c>
      <c r="D32" s="18" t="s">
        <v>419</v>
      </c>
      <c r="E32" s="30"/>
    </row>
    <row r="33" ht="21.95" customHeight="1" spans="1:5">
      <c r="A33" s="14"/>
      <c r="B33" s="25"/>
      <c r="C33" s="14"/>
      <c r="D33" s="18" t="s">
        <v>420</v>
      </c>
      <c r="E33" s="30"/>
    </row>
    <row r="34" ht="21.95" customHeight="1" spans="1:5">
      <c r="A34" s="14"/>
      <c r="B34" s="25"/>
      <c r="C34" s="14"/>
      <c r="D34" s="18" t="s">
        <v>421</v>
      </c>
      <c r="E34" s="30"/>
    </row>
    <row r="35" ht="21.95" customHeight="1" spans="1:5">
      <c r="A35" s="14"/>
      <c r="B35" s="25"/>
      <c r="C35" s="14" t="s">
        <v>430</v>
      </c>
      <c r="D35" s="18" t="s">
        <v>419</v>
      </c>
      <c r="E35" s="30"/>
    </row>
    <row r="36" ht="21.95" customHeight="1" spans="1:5">
      <c r="A36" s="14"/>
      <c r="B36" s="25"/>
      <c r="C36" s="14"/>
      <c r="D36" s="18" t="s">
        <v>420</v>
      </c>
      <c r="E36" s="30"/>
    </row>
    <row r="37" ht="21.95" customHeight="1" spans="1:5">
      <c r="A37" s="14"/>
      <c r="B37" s="25"/>
      <c r="C37" s="14"/>
      <c r="D37" s="18" t="s">
        <v>421</v>
      </c>
      <c r="E37" s="30"/>
    </row>
    <row r="38" ht="21.95" customHeight="1" spans="1:5">
      <c r="A38" s="14"/>
      <c r="B38" s="25"/>
      <c r="C38" s="14" t="s">
        <v>425</v>
      </c>
      <c r="D38" s="30"/>
      <c r="E38" s="30"/>
    </row>
    <row r="39" ht="21.95" customHeight="1" spans="1:5">
      <c r="A39" s="14"/>
      <c r="B39" s="14" t="s">
        <v>431</v>
      </c>
      <c r="C39" s="14" t="s">
        <v>432</v>
      </c>
      <c r="D39" s="18" t="s">
        <v>419</v>
      </c>
      <c r="E39" s="25"/>
    </row>
    <row r="40" ht="21.95" customHeight="1" spans="1:5">
      <c r="A40" s="14"/>
      <c r="B40" s="14"/>
      <c r="C40" s="14"/>
      <c r="D40" s="18" t="s">
        <v>420</v>
      </c>
      <c r="E40" s="14"/>
    </row>
    <row r="41" ht="21.95" customHeight="1" spans="1:5">
      <c r="A41" s="14"/>
      <c r="B41" s="14"/>
      <c r="C41" s="14"/>
      <c r="D41" s="18" t="s">
        <v>421</v>
      </c>
      <c r="E41" s="14"/>
    </row>
    <row r="42" ht="21.95" customHeight="1" spans="1:5">
      <c r="A42" s="14"/>
      <c r="B42" s="14"/>
      <c r="C42" s="14" t="s">
        <v>425</v>
      </c>
      <c r="D42" s="30"/>
      <c r="E42" s="14"/>
    </row>
    <row r="43" ht="27" customHeight="1" spans="1:5">
      <c r="A43" s="31" t="s">
        <v>433</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workbookViewId="0">
      <selection activeCell="M12" sqref="M12"/>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434</v>
      </c>
      <c r="B5" s="14"/>
      <c r="C5" s="14"/>
      <c r="D5" s="14"/>
      <c r="E5" s="14"/>
      <c r="F5" s="14"/>
      <c r="G5" s="14"/>
      <c r="H5" s="14"/>
    </row>
    <row r="6" ht="21.95" customHeight="1" spans="1:8">
      <c r="A6" s="14" t="s">
        <v>435</v>
      </c>
      <c r="B6" s="14" t="s">
        <v>436</v>
      </c>
      <c r="C6" s="14"/>
      <c r="D6" s="25" t="s">
        <v>437</v>
      </c>
      <c r="E6" s="25"/>
      <c r="F6" s="25" t="s">
        <v>438</v>
      </c>
      <c r="G6" s="25"/>
      <c r="H6" s="25"/>
    </row>
    <row r="7" ht="21.95" customHeight="1" spans="1:8">
      <c r="A7" s="14"/>
      <c r="B7" s="14"/>
      <c r="C7" s="14"/>
      <c r="D7" s="25"/>
      <c r="E7" s="25"/>
      <c r="F7" s="25" t="s">
        <v>439</v>
      </c>
      <c r="G7" s="25" t="s">
        <v>440</v>
      </c>
      <c r="H7" s="25" t="s">
        <v>441</v>
      </c>
    </row>
    <row r="8" ht="21.95" customHeight="1" spans="1:8">
      <c r="A8" s="14"/>
      <c r="B8" s="14" t="s">
        <v>442</v>
      </c>
      <c r="C8" s="14"/>
      <c r="D8" s="14"/>
      <c r="E8" s="14"/>
      <c r="F8" s="30"/>
      <c r="G8" s="30"/>
      <c r="H8" s="30"/>
    </row>
    <row r="9" ht="21.95" customHeight="1" spans="1:8">
      <c r="A9" s="14"/>
      <c r="B9" s="14" t="s">
        <v>443</v>
      </c>
      <c r="C9" s="14"/>
      <c r="D9" s="14"/>
      <c r="E9" s="14"/>
      <c r="F9" s="30"/>
      <c r="G9" s="30"/>
      <c r="H9" s="30"/>
    </row>
    <row r="10" ht="21.95" customHeight="1" spans="1:8">
      <c r="A10" s="14"/>
      <c r="B10" s="14" t="s">
        <v>444</v>
      </c>
      <c r="C10" s="14"/>
      <c r="D10" s="14"/>
      <c r="E10" s="14"/>
      <c r="F10" s="30"/>
      <c r="G10" s="30"/>
      <c r="H10" s="30"/>
    </row>
    <row r="11" ht="21.95" customHeight="1" spans="1:8">
      <c r="A11" s="14"/>
      <c r="B11" s="14" t="s">
        <v>425</v>
      </c>
      <c r="C11" s="14"/>
      <c r="D11" s="14"/>
      <c r="E11" s="14"/>
      <c r="F11" s="30"/>
      <c r="G11" s="30"/>
      <c r="H11" s="30"/>
    </row>
    <row r="12" ht="21.95" customHeight="1" spans="1:8">
      <c r="A12" s="14"/>
      <c r="B12" s="14" t="s">
        <v>445</v>
      </c>
      <c r="C12" s="14"/>
      <c r="D12" s="14"/>
      <c r="E12" s="25"/>
      <c r="F12" s="30"/>
      <c r="G12" s="30"/>
      <c r="H12" s="30"/>
    </row>
    <row r="13" ht="74.1" customHeight="1" spans="1:8">
      <c r="A13" s="25" t="s">
        <v>446</v>
      </c>
      <c r="B13" s="36" t="s">
        <v>411</v>
      </c>
      <c r="C13" s="37"/>
      <c r="D13" s="37"/>
      <c r="E13" s="37"/>
      <c r="F13" s="37"/>
      <c r="G13" s="37"/>
      <c r="H13" s="37"/>
    </row>
    <row r="14" ht="21.95" customHeight="1" spans="1:8">
      <c r="A14" s="14" t="s">
        <v>447</v>
      </c>
      <c r="B14" s="25" t="s">
        <v>448</v>
      </c>
      <c r="C14" s="25" t="s">
        <v>414</v>
      </c>
      <c r="D14" s="25"/>
      <c r="E14" s="25" t="s">
        <v>415</v>
      </c>
      <c r="F14" s="25"/>
      <c r="G14" s="25" t="s">
        <v>416</v>
      </c>
      <c r="H14" s="25"/>
    </row>
    <row r="15" ht="21.95" customHeight="1" spans="1:8">
      <c r="A15" s="25"/>
      <c r="B15" s="25" t="s">
        <v>449</v>
      </c>
      <c r="C15" s="25" t="s">
        <v>418</v>
      </c>
      <c r="D15" s="25"/>
      <c r="E15" s="38" t="s">
        <v>419</v>
      </c>
      <c r="F15" s="39"/>
      <c r="G15" s="39"/>
      <c r="H15" s="39"/>
    </row>
    <row r="16" ht="21.95" customHeight="1" spans="1:8">
      <c r="A16" s="25"/>
      <c r="B16" s="25"/>
      <c r="C16" s="25"/>
      <c r="D16" s="25"/>
      <c r="E16" s="38" t="s">
        <v>420</v>
      </c>
      <c r="F16" s="39"/>
      <c r="G16" s="39"/>
      <c r="H16" s="39"/>
    </row>
    <row r="17" ht="21.95" customHeight="1" spans="1:8">
      <c r="A17" s="25"/>
      <c r="B17" s="25"/>
      <c r="C17" s="25"/>
      <c r="D17" s="25"/>
      <c r="E17" s="38" t="s">
        <v>421</v>
      </c>
      <c r="F17" s="39"/>
      <c r="G17" s="39"/>
      <c r="H17" s="39"/>
    </row>
    <row r="18" ht="21.95" customHeight="1" spans="1:8">
      <c r="A18" s="25"/>
      <c r="B18" s="25"/>
      <c r="C18" s="14" t="s">
        <v>422</v>
      </c>
      <c r="D18" s="14"/>
      <c r="E18" s="38" t="s">
        <v>419</v>
      </c>
      <c r="F18" s="39"/>
      <c r="G18" s="39"/>
      <c r="H18" s="39"/>
    </row>
    <row r="19" ht="21.95" customHeight="1" spans="1:8">
      <c r="A19" s="25"/>
      <c r="B19" s="25"/>
      <c r="C19" s="14"/>
      <c r="D19" s="14"/>
      <c r="E19" s="38" t="s">
        <v>420</v>
      </c>
      <c r="F19" s="39"/>
      <c r="G19" s="40"/>
      <c r="H19" s="40"/>
    </row>
    <row r="20" ht="21.95" customHeight="1" spans="1:8">
      <c r="A20" s="25"/>
      <c r="B20" s="25"/>
      <c r="C20" s="14"/>
      <c r="D20" s="14"/>
      <c r="E20" s="38" t="s">
        <v>421</v>
      </c>
      <c r="F20" s="41"/>
      <c r="G20" s="39"/>
      <c r="H20" s="39"/>
    </row>
    <row r="21" ht="21.95" customHeight="1" spans="1:8">
      <c r="A21" s="25"/>
      <c r="B21" s="25"/>
      <c r="C21" s="14" t="s">
        <v>423</v>
      </c>
      <c r="D21" s="14"/>
      <c r="E21" s="38" t="s">
        <v>419</v>
      </c>
      <c r="F21" s="41"/>
      <c r="G21" s="39"/>
      <c r="H21" s="39"/>
    </row>
    <row r="22" ht="21.95" customHeight="1" spans="1:8">
      <c r="A22" s="25"/>
      <c r="B22" s="25"/>
      <c r="C22" s="14"/>
      <c r="D22" s="14"/>
      <c r="E22" s="38" t="s">
        <v>420</v>
      </c>
      <c r="F22" s="39"/>
      <c r="G22" s="42"/>
      <c r="H22" s="42"/>
    </row>
    <row r="23" ht="21.95" customHeight="1" spans="1:8">
      <c r="A23" s="25"/>
      <c r="B23" s="25"/>
      <c r="C23" s="14"/>
      <c r="D23" s="14"/>
      <c r="E23" s="38" t="s">
        <v>421</v>
      </c>
      <c r="F23" s="39"/>
      <c r="G23" s="39"/>
      <c r="H23" s="39"/>
    </row>
    <row r="24" ht="21.95" customHeight="1" spans="1:8">
      <c r="A24" s="25"/>
      <c r="B24" s="25"/>
      <c r="C24" s="14" t="s">
        <v>424</v>
      </c>
      <c r="D24" s="14"/>
      <c r="E24" s="38" t="s">
        <v>419</v>
      </c>
      <c r="F24" s="39"/>
      <c r="G24" s="39"/>
      <c r="H24" s="39"/>
    </row>
    <row r="25" ht="21.95" customHeight="1" spans="1:8">
      <c r="A25" s="25"/>
      <c r="B25" s="25"/>
      <c r="C25" s="14"/>
      <c r="D25" s="14"/>
      <c r="E25" s="38" t="s">
        <v>420</v>
      </c>
      <c r="F25" s="39"/>
      <c r="G25" s="39"/>
      <c r="H25" s="39"/>
    </row>
    <row r="26" ht="21.95" customHeight="1" spans="1:8">
      <c r="A26" s="25"/>
      <c r="B26" s="25"/>
      <c r="C26" s="14"/>
      <c r="D26" s="14"/>
      <c r="E26" s="38" t="s">
        <v>421</v>
      </c>
      <c r="F26" s="39"/>
      <c r="G26" s="39"/>
      <c r="H26" s="39"/>
    </row>
    <row r="27" ht="21.95" customHeight="1" spans="1:8">
      <c r="A27" s="25"/>
      <c r="B27" s="25"/>
      <c r="C27" s="14" t="s">
        <v>425</v>
      </c>
      <c r="D27" s="14"/>
      <c r="E27" s="39"/>
      <c r="F27" s="39"/>
      <c r="G27" s="39"/>
      <c r="H27" s="39"/>
    </row>
    <row r="28" ht="21.95" customHeight="1" spans="1:8">
      <c r="A28" s="25"/>
      <c r="B28" s="25" t="s">
        <v>450</v>
      </c>
      <c r="C28" s="14" t="s">
        <v>427</v>
      </c>
      <c r="D28" s="14"/>
      <c r="E28" s="38" t="s">
        <v>419</v>
      </c>
      <c r="F28" s="39"/>
      <c r="G28" s="39"/>
      <c r="H28" s="39"/>
    </row>
    <row r="29" ht="21.95" customHeight="1" spans="1:8">
      <c r="A29" s="25"/>
      <c r="B29" s="25"/>
      <c r="C29" s="14"/>
      <c r="D29" s="14"/>
      <c r="E29" s="38" t="s">
        <v>420</v>
      </c>
      <c r="F29" s="39"/>
      <c r="G29" s="39"/>
      <c r="H29" s="39"/>
    </row>
    <row r="30" ht="21.95" customHeight="1" spans="1:8">
      <c r="A30" s="25"/>
      <c r="B30" s="25"/>
      <c r="C30" s="14"/>
      <c r="D30" s="14"/>
      <c r="E30" s="38" t="s">
        <v>421</v>
      </c>
      <c r="F30" s="39"/>
      <c r="G30" s="39"/>
      <c r="H30" s="39"/>
    </row>
    <row r="31" ht="21.95" customHeight="1" spans="1:8">
      <c r="A31" s="25"/>
      <c r="B31" s="25"/>
      <c r="C31" s="14" t="s">
        <v>428</v>
      </c>
      <c r="D31" s="14"/>
      <c r="E31" s="38" t="s">
        <v>419</v>
      </c>
      <c r="F31" s="39"/>
      <c r="G31" s="39"/>
      <c r="H31" s="39"/>
    </row>
    <row r="32" ht="21.95" customHeight="1" spans="1:8">
      <c r="A32" s="25"/>
      <c r="B32" s="25"/>
      <c r="C32" s="14"/>
      <c r="D32" s="14"/>
      <c r="E32" s="38" t="s">
        <v>420</v>
      </c>
      <c r="F32" s="39"/>
      <c r="G32" s="39"/>
      <c r="H32" s="39"/>
    </row>
    <row r="33" ht="21.95" customHeight="1" spans="1:8">
      <c r="A33" s="25"/>
      <c r="B33" s="25"/>
      <c r="C33" s="14"/>
      <c r="D33" s="14"/>
      <c r="E33" s="38" t="s">
        <v>421</v>
      </c>
      <c r="F33" s="39"/>
      <c r="G33" s="39"/>
      <c r="H33" s="39"/>
    </row>
    <row r="34" ht="21.95" customHeight="1" spans="1:8">
      <c r="A34" s="25"/>
      <c r="B34" s="25"/>
      <c r="C34" s="14" t="s">
        <v>429</v>
      </c>
      <c r="D34" s="14"/>
      <c r="E34" s="38" t="s">
        <v>419</v>
      </c>
      <c r="F34" s="39"/>
      <c r="G34" s="39"/>
      <c r="H34" s="39"/>
    </row>
    <row r="35" ht="21.95" customHeight="1" spans="1:8">
      <c r="A35" s="25"/>
      <c r="B35" s="25"/>
      <c r="C35" s="14"/>
      <c r="D35" s="14"/>
      <c r="E35" s="38" t="s">
        <v>420</v>
      </c>
      <c r="F35" s="39"/>
      <c r="G35" s="39"/>
      <c r="H35" s="39"/>
    </row>
    <row r="36" ht="21.95" customHeight="1" spans="1:8">
      <c r="A36" s="25"/>
      <c r="B36" s="25"/>
      <c r="C36" s="14"/>
      <c r="D36" s="14"/>
      <c r="E36" s="38" t="s">
        <v>421</v>
      </c>
      <c r="F36" s="39"/>
      <c r="G36" s="39"/>
      <c r="H36" s="39"/>
    </row>
    <row r="37" ht="21.95" customHeight="1" spans="1:8">
      <c r="A37" s="25"/>
      <c r="B37" s="25"/>
      <c r="C37" s="14" t="s">
        <v>430</v>
      </c>
      <c r="D37" s="14"/>
      <c r="E37" s="38" t="s">
        <v>419</v>
      </c>
      <c r="F37" s="39"/>
      <c r="G37" s="39"/>
      <c r="H37" s="39"/>
    </row>
    <row r="38" ht="21.95" customHeight="1" spans="1:8">
      <c r="A38" s="25"/>
      <c r="B38" s="25"/>
      <c r="C38" s="14"/>
      <c r="D38" s="14"/>
      <c r="E38" s="38" t="s">
        <v>420</v>
      </c>
      <c r="F38" s="39"/>
      <c r="G38" s="39"/>
      <c r="H38" s="39"/>
    </row>
    <row r="39" ht="21.95" customHeight="1" spans="1:8">
      <c r="A39" s="25"/>
      <c r="B39" s="25"/>
      <c r="C39" s="14"/>
      <c r="D39" s="14"/>
      <c r="E39" s="38" t="s">
        <v>421</v>
      </c>
      <c r="F39" s="39"/>
      <c r="G39" s="39"/>
      <c r="H39" s="39"/>
    </row>
    <row r="40" ht="21.95" customHeight="1" spans="1:8">
      <c r="A40" s="25"/>
      <c r="B40" s="25"/>
      <c r="C40" s="14" t="s">
        <v>425</v>
      </c>
      <c r="D40" s="14"/>
      <c r="E40" s="39"/>
      <c r="F40" s="39"/>
      <c r="G40" s="39"/>
      <c r="H40" s="39"/>
    </row>
    <row r="41" ht="21.95" customHeight="1" spans="1:8">
      <c r="A41" s="25"/>
      <c r="B41" s="14" t="s">
        <v>451</v>
      </c>
      <c r="C41" s="14" t="s">
        <v>432</v>
      </c>
      <c r="D41" s="14"/>
      <c r="E41" s="38" t="s">
        <v>419</v>
      </c>
      <c r="F41" s="39"/>
      <c r="G41" s="39"/>
      <c r="H41" s="39"/>
    </row>
    <row r="42" ht="21.95" customHeight="1" spans="1:8">
      <c r="A42" s="25"/>
      <c r="B42" s="14"/>
      <c r="C42" s="14"/>
      <c r="D42" s="14"/>
      <c r="E42" s="38" t="s">
        <v>420</v>
      </c>
      <c r="F42" s="39"/>
      <c r="G42" s="39"/>
      <c r="H42" s="39"/>
    </row>
    <row r="43" ht="21.95" customHeight="1" spans="1:8">
      <c r="A43" s="25"/>
      <c r="B43" s="14"/>
      <c r="C43" s="14"/>
      <c r="D43" s="14"/>
      <c r="E43" s="38" t="s">
        <v>421</v>
      </c>
      <c r="F43" s="39"/>
      <c r="G43" s="39"/>
      <c r="H43" s="39"/>
    </row>
    <row r="44" ht="21.95" customHeight="1" spans="1:8">
      <c r="A44" s="25"/>
      <c r="B44" s="14"/>
      <c r="C44" s="14" t="s">
        <v>425</v>
      </c>
      <c r="D44" s="14"/>
      <c r="E44" s="39"/>
      <c r="F44" s="39"/>
      <c r="G44" s="39"/>
      <c r="H44" s="39"/>
    </row>
    <row r="45" s="33" customFormat="1" ht="24" customHeight="1" spans="1:8">
      <c r="A45" s="31" t="s">
        <v>452</v>
      </c>
      <c r="B45" s="31"/>
      <c r="C45" s="31"/>
      <c r="D45" s="31"/>
      <c r="E45" s="31"/>
      <c r="F45" s="31"/>
      <c r="G45" s="31"/>
      <c r="H45" s="31"/>
    </row>
  </sheetData>
  <sheetProtection sheet="1" objects="1"/>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1:D33"/>
    <mergeCell ref="C34:D36"/>
    <mergeCell ref="C37:D39"/>
    <mergeCell ref="C41:D43"/>
    <mergeCell ref="B6:C7"/>
    <mergeCell ref="D6:E7"/>
    <mergeCell ref="C15:D17"/>
    <mergeCell ref="C18:D20"/>
    <mergeCell ref="C21:D23"/>
    <mergeCell ref="C24:D26"/>
    <mergeCell ref="C28:D30"/>
  </mergeCells>
  <printOptions horizontalCentered="1"/>
  <pageMargins left="0.46875" right="0.46875" top="0.388888888888889" bottom="0.388888888888889" header="0.349305555555556" footer="0.409027777777778"/>
  <pageSetup paperSize="9" scale="76"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M12" sqref="M12"/>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customHeight="1" spans="1:5">
      <c r="A3" s="5"/>
      <c r="B3" s="5"/>
      <c r="C3" s="5"/>
      <c r="D3" s="5"/>
      <c r="E3" s="5"/>
    </row>
    <row r="4" ht="21.75" customHeight="1" spans="1:4">
      <c r="A4" s="6"/>
      <c r="B4" s="7"/>
      <c r="C4" s="8"/>
      <c r="D4" s="8"/>
    </row>
    <row r="5" ht="21.95" customHeight="1" spans="1:5">
      <c r="A5" s="9" t="s">
        <v>403</v>
      </c>
      <c r="B5" s="10"/>
      <c r="C5" s="10"/>
      <c r="D5" s="9"/>
      <c r="E5" s="11"/>
    </row>
    <row r="6" ht="21.95" customHeight="1" spans="1:5">
      <c r="A6" s="12" t="s">
        <v>404</v>
      </c>
      <c r="B6" s="13"/>
      <c r="C6" s="13"/>
      <c r="D6" s="14"/>
      <c r="E6" s="14"/>
    </row>
    <row r="7" ht="21.95" customHeight="1" spans="1:5">
      <c r="A7" s="15" t="s">
        <v>405</v>
      </c>
      <c r="B7" s="16"/>
      <c r="C7" s="17"/>
      <c r="D7" s="18" t="s">
        <v>406</v>
      </c>
      <c r="E7" s="18"/>
    </row>
    <row r="8" ht="21.95" customHeight="1" spans="1:5">
      <c r="A8" s="19"/>
      <c r="B8" s="20"/>
      <c r="C8" s="21"/>
      <c r="D8" s="18" t="s">
        <v>407</v>
      </c>
      <c r="E8" s="18"/>
    </row>
    <row r="9" ht="21.95" customHeight="1" spans="1:5">
      <c r="A9" s="22"/>
      <c r="B9" s="23"/>
      <c r="C9" s="24"/>
      <c r="D9" s="18" t="s">
        <v>408</v>
      </c>
      <c r="E9" s="18"/>
    </row>
    <row r="10" ht="21.95" customHeight="1" spans="1:5">
      <c r="A10" s="25" t="s">
        <v>409</v>
      </c>
      <c r="B10" s="12" t="s">
        <v>410</v>
      </c>
      <c r="C10" s="13"/>
      <c r="D10" s="13"/>
      <c r="E10" s="26"/>
    </row>
    <row r="11" ht="101.1" customHeight="1" spans="1:5">
      <c r="A11" s="27"/>
      <c r="B11" s="28" t="s">
        <v>411</v>
      </c>
      <c r="C11" s="28"/>
      <c r="D11" s="28"/>
      <c r="E11" s="28"/>
    </row>
    <row r="12" ht="24" spans="1:5">
      <c r="A12" s="14" t="s">
        <v>412</v>
      </c>
      <c r="B12" s="29" t="s">
        <v>413</v>
      </c>
      <c r="C12" s="14" t="s">
        <v>414</v>
      </c>
      <c r="D12" s="14" t="s">
        <v>415</v>
      </c>
      <c r="E12" s="14" t="s">
        <v>416</v>
      </c>
    </row>
    <row r="13" ht="21.95" customHeight="1" spans="1:5">
      <c r="A13" s="14"/>
      <c r="B13" s="14" t="s">
        <v>417</v>
      </c>
      <c r="C13" s="14" t="s">
        <v>418</v>
      </c>
      <c r="D13" s="18" t="s">
        <v>419</v>
      </c>
      <c r="E13" s="30"/>
    </row>
    <row r="14" ht="21.95" customHeight="1" spans="1:5">
      <c r="A14" s="14"/>
      <c r="B14" s="25"/>
      <c r="C14" s="14"/>
      <c r="D14" s="18" t="s">
        <v>420</v>
      </c>
      <c r="E14" s="30"/>
    </row>
    <row r="15" ht="21.95" customHeight="1" spans="1:5">
      <c r="A15" s="14"/>
      <c r="B15" s="25"/>
      <c r="C15" s="14"/>
      <c r="D15" s="18" t="s">
        <v>421</v>
      </c>
      <c r="E15" s="30"/>
    </row>
    <row r="16" ht="21.95" customHeight="1" spans="1:5">
      <c r="A16" s="14"/>
      <c r="B16" s="25"/>
      <c r="C16" s="14" t="s">
        <v>422</v>
      </c>
      <c r="D16" s="18" t="s">
        <v>419</v>
      </c>
      <c r="E16" s="30"/>
    </row>
    <row r="17" ht="21.95" customHeight="1" spans="1:5">
      <c r="A17" s="14"/>
      <c r="B17" s="25"/>
      <c r="C17" s="14"/>
      <c r="D17" s="18" t="s">
        <v>420</v>
      </c>
      <c r="E17" s="30"/>
    </row>
    <row r="18" ht="21.95" customHeight="1" spans="1:5">
      <c r="A18" s="14"/>
      <c r="B18" s="25"/>
      <c r="C18" s="14"/>
      <c r="D18" s="18" t="s">
        <v>421</v>
      </c>
      <c r="E18" s="30"/>
    </row>
    <row r="19" ht="21.95" customHeight="1" spans="1:5">
      <c r="A19" s="14"/>
      <c r="B19" s="25"/>
      <c r="C19" s="14" t="s">
        <v>423</v>
      </c>
      <c r="D19" s="18" t="s">
        <v>419</v>
      </c>
      <c r="E19" s="30"/>
    </row>
    <row r="20" ht="21.95" customHeight="1" spans="1:5">
      <c r="A20" s="14"/>
      <c r="B20" s="25"/>
      <c r="C20" s="14"/>
      <c r="D20" s="18" t="s">
        <v>420</v>
      </c>
      <c r="E20" s="30"/>
    </row>
    <row r="21" ht="21.95" customHeight="1" spans="1:5">
      <c r="A21" s="14"/>
      <c r="B21" s="25"/>
      <c r="C21" s="14"/>
      <c r="D21" s="18" t="s">
        <v>421</v>
      </c>
      <c r="E21" s="30"/>
    </row>
    <row r="22" ht="21.95" customHeight="1" spans="1:5">
      <c r="A22" s="14"/>
      <c r="B22" s="25"/>
      <c r="C22" s="14" t="s">
        <v>424</v>
      </c>
      <c r="D22" s="18" t="s">
        <v>419</v>
      </c>
      <c r="E22" s="30"/>
    </row>
    <row r="23" ht="21.95" customHeight="1" spans="1:5">
      <c r="A23" s="14"/>
      <c r="B23" s="25"/>
      <c r="C23" s="14"/>
      <c r="D23" s="18" t="s">
        <v>420</v>
      </c>
      <c r="E23" s="30"/>
    </row>
    <row r="24" ht="21.95" customHeight="1" spans="1:5">
      <c r="A24" s="14"/>
      <c r="B24" s="25"/>
      <c r="C24" s="14"/>
      <c r="D24" s="18" t="s">
        <v>421</v>
      </c>
      <c r="E24" s="30"/>
    </row>
    <row r="25" ht="21.95" customHeight="1" spans="1:5">
      <c r="A25" s="14"/>
      <c r="B25" s="25"/>
      <c r="C25" s="14" t="s">
        <v>425</v>
      </c>
      <c r="D25" s="30"/>
      <c r="E25" s="14"/>
    </row>
    <row r="26" ht="21.95" customHeight="1" spans="1:5">
      <c r="A26" s="14"/>
      <c r="B26" s="14" t="s">
        <v>426</v>
      </c>
      <c r="C26" s="14" t="s">
        <v>427</v>
      </c>
      <c r="D26" s="18" t="s">
        <v>419</v>
      </c>
      <c r="E26" s="30"/>
    </row>
    <row r="27" ht="21.95" customHeight="1" spans="1:5">
      <c r="A27" s="14"/>
      <c r="B27" s="25"/>
      <c r="C27" s="14"/>
      <c r="D27" s="18" t="s">
        <v>420</v>
      </c>
      <c r="E27" s="30"/>
    </row>
    <row r="28" ht="21.95" customHeight="1" spans="1:5">
      <c r="A28" s="14"/>
      <c r="B28" s="25"/>
      <c r="C28" s="14"/>
      <c r="D28" s="18" t="s">
        <v>421</v>
      </c>
      <c r="E28" s="30"/>
    </row>
    <row r="29" ht="21.95" customHeight="1" spans="1:5">
      <c r="A29" s="14"/>
      <c r="B29" s="25"/>
      <c r="C29" s="14" t="s">
        <v>428</v>
      </c>
      <c r="D29" s="18" t="s">
        <v>419</v>
      </c>
      <c r="E29" s="30"/>
    </row>
    <row r="30" ht="21.95" customHeight="1" spans="1:5">
      <c r="A30" s="14"/>
      <c r="B30" s="25"/>
      <c r="C30" s="14"/>
      <c r="D30" s="18" t="s">
        <v>420</v>
      </c>
      <c r="E30" s="30"/>
    </row>
    <row r="31" ht="21.95" customHeight="1" spans="1:5">
      <c r="A31" s="14"/>
      <c r="B31" s="25"/>
      <c r="C31" s="14"/>
      <c r="D31" s="18" t="s">
        <v>421</v>
      </c>
      <c r="E31" s="30"/>
    </row>
    <row r="32" ht="21.95" customHeight="1" spans="1:5">
      <c r="A32" s="14"/>
      <c r="B32" s="25"/>
      <c r="C32" s="14" t="s">
        <v>429</v>
      </c>
      <c r="D32" s="18" t="s">
        <v>419</v>
      </c>
      <c r="E32" s="30"/>
    </row>
    <row r="33" ht="21.95" customHeight="1" spans="1:5">
      <c r="A33" s="14"/>
      <c r="B33" s="25"/>
      <c r="C33" s="14"/>
      <c r="D33" s="18" t="s">
        <v>420</v>
      </c>
      <c r="E33" s="30"/>
    </row>
    <row r="34" ht="21.95" customHeight="1" spans="1:5">
      <c r="A34" s="14"/>
      <c r="B34" s="25"/>
      <c r="C34" s="14"/>
      <c r="D34" s="18" t="s">
        <v>421</v>
      </c>
      <c r="E34" s="30"/>
    </row>
    <row r="35" ht="21.95" customHeight="1" spans="1:5">
      <c r="A35" s="14"/>
      <c r="B35" s="25"/>
      <c r="C35" s="14" t="s">
        <v>430</v>
      </c>
      <c r="D35" s="18" t="s">
        <v>419</v>
      </c>
      <c r="E35" s="30"/>
    </row>
    <row r="36" ht="21.95" customHeight="1" spans="1:5">
      <c r="A36" s="14"/>
      <c r="B36" s="25"/>
      <c r="C36" s="14"/>
      <c r="D36" s="18" t="s">
        <v>420</v>
      </c>
      <c r="E36" s="30"/>
    </row>
    <row r="37" ht="21.95" customHeight="1" spans="1:5">
      <c r="A37" s="14"/>
      <c r="B37" s="25"/>
      <c r="C37" s="14"/>
      <c r="D37" s="18" t="s">
        <v>421</v>
      </c>
      <c r="E37" s="30"/>
    </row>
    <row r="38" ht="21.95" customHeight="1" spans="1:5">
      <c r="A38" s="14"/>
      <c r="B38" s="25"/>
      <c r="C38" s="14" t="s">
        <v>425</v>
      </c>
      <c r="D38" s="30"/>
      <c r="E38" s="30"/>
    </row>
    <row r="39" ht="21.95" customHeight="1" spans="1:5">
      <c r="A39" s="14"/>
      <c r="B39" s="14" t="s">
        <v>431</v>
      </c>
      <c r="C39" s="14" t="s">
        <v>432</v>
      </c>
      <c r="D39" s="18" t="s">
        <v>419</v>
      </c>
      <c r="E39" s="25"/>
    </row>
    <row r="40" ht="21.95" customHeight="1" spans="1:5">
      <c r="A40" s="14"/>
      <c r="B40" s="14"/>
      <c r="C40" s="14"/>
      <c r="D40" s="18" t="s">
        <v>420</v>
      </c>
      <c r="E40" s="14"/>
    </row>
    <row r="41" ht="21.95" customHeight="1" spans="1:5">
      <c r="A41" s="14"/>
      <c r="B41" s="14"/>
      <c r="C41" s="14"/>
      <c r="D41" s="18" t="s">
        <v>421</v>
      </c>
      <c r="E41" s="14"/>
    </row>
    <row r="42" ht="21.95" customHeight="1" spans="1:5">
      <c r="A42" s="14"/>
      <c r="B42" s="14"/>
      <c r="C42" s="14" t="s">
        <v>425</v>
      </c>
      <c r="D42" s="30"/>
      <c r="E42" s="14"/>
    </row>
    <row r="43" ht="24.95" customHeight="1" spans="1:5">
      <c r="A43" s="31" t="s">
        <v>453</v>
      </c>
      <c r="B43" s="31"/>
      <c r="C43" s="31"/>
      <c r="D43" s="31"/>
      <c r="E43" s="31"/>
    </row>
  </sheetData>
  <sheetProtection sheet="1" objects="1"/>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875" right="0.46875" top="0.388888888888889" bottom="0.388888888888889" header="0.349305555555556" footer="0.2"/>
  <pageSetup paperSize="9" scale="76"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workbookViewId="0">
      <selection activeCell="K15" sqref="K15"/>
    </sheetView>
  </sheetViews>
  <sheetFormatPr defaultColWidth="9.33333333333333" defaultRowHeight="11.25"/>
  <cols>
    <col min="1" max="1" width="19.3333333333333" customWidth="1"/>
    <col min="10" max="10" width="31.3333333333333" customWidth="1"/>
    <col min="11" max="11" width="14.3333333333333" customWidth="1"/>
    <col min="12" max="12" width="53.1666666666667" customWidth="1"/>
  </cols>
  <sheetData>
    <row r="1" ht="22.5" spans="1:12">
      <c r="A1" s="163" t="s">
        <v>5</v>
      </c>
      <c r="B1" s="163"/>
      <c r="C1" s="163"/>
      <c r="D1" s="163"/>
      <c r="E1" s="163"/>
      <c r="F1" s="163"/>
      <c r="G1" s="163"/>
      <c r="H1" s="163"/>
      <c r="I1" s="163"/>
      <c r="J1" s="163"/>
      <c r="K1" s="163"/>
      <c r="L1" s="163"/>
    </row>
    <row r="3" ht="24" customHeight="1" spans="1:12">
      <c r="A3" s="164" t="s">
        <v>6</v>
      </c>
      <c r="B3" s="164" t="s">
        <v>7</v>
      </c>
      <c r="C3" s="164"/>
      <c r="D3" s="164"/>
      <c r="E3" s="164"/>
      <c r="F3" s="164"/>
      <c r="G3" s="164"/>
      <c r="H3" s="164"/>
      <c r="I3" s="164"/>
      <c r="J3" s="164"/>
      <c r="K3" s="167" t="s">
        <v>8</v>
      </c>
      <c r="L3" s="167" t="s">
        <v>9</v>
      </c>
    </row>
    <row r="4" s="162" customFormat="1" ht="24.95" customHeight="1" spans="1:12">
      <c r="A4" s="165" t="s">
        <v>10</v>
      </c>
      <c r="B4" s="166" t="s">
        <v>11</v>
      </c>
      <c r="C4" s="166"/>
      <c r="D4" s="166"/>
      <c r="E4" s="166"/>
      <c r="F4" s="166"/>
      <c r="G4" s="166"/>
      <c r="H4" s="166"/>
      <c r="I4" s="166"/>
      <c r="J4" s="166"/>
      <c r="K4" s="165" t="s">
        <v>12</v>
      </c>
      <c r="L4" s="165"/>
    </row>
    <row r="5" s="162" customFormat="1" ht="24.95" customHeight="1" spans="1:12">
      <c r="A5" s="167" t="s">
        <v>13</v>
      </c>
      <c r="B5" s="168" t="s">
        <v>14</v>
      </c>
      <c r="C5" s="168"/>
      <c r="D5" s="168"/>
      <c r="E5" s="168"/>
      <c r="F5" s="168"/>
      <c r="G5" s="168"/>
      <c r="H5" s="168"/>
      <c r="I5" s="168"/>
      <c r="J5" s="168"/>
      <c r="K5" s="165" t="s">
        <v>12</v>
      </c>
      <c r="L5" s="167"/>
    </row>
    <row r="6" s="162" customFormat="1" ht="24.95" customHeight="1" spans="1:12">
      <c r="A6" s="167" t="s">
        <v>15</v>
      </c>
      <c r="B6" s="168" t="s">
        <v>16</v>
      </c>
      <c r="C6" s="168"/>
      <c r="D6" s="168"/>
      <c r="E6" s="168"/>
      <c r="F6" s="168"/>
      <c r="G6" s="168"/>
      <c r="H6" s="168"/>
      <c r="I6" s="168"/>
      <c r="J6" s="168"/>
      <c r="K6" s="165" t="s">
        <v>12</v>
      </c>
      <c r="L6" s="167"/>
    </row>
    <row r="7" s="162" customFormat="1" ht="24.95" customHeight="1" spans="1:12">
      <c r="A7" s="167" t="s">
        <v>17</v>
      </c>
      <c r="B7" s="168" t="s">
        <v>18</v>
      </c>
      <c r="C7" s="168"/>
      <c r="D7" s="168"/>
      <c r="E7" s="168"/>
      <c r="F7" s="168"/>
      <c r="G7" s="168"/>
      <c r="H7" s="168"/>
      <c r="I7" s="168"/>
      <c r="J7" s="168"/>
      <c r="K7" s="165" t="s">
        <v>12</v>
      </c>
      <c r="L7" s="167"/>
    </row>
    <row r="8" s="162" customFormat="1" ht="24.95" customHeight="1" spans="1:12">
      <c r="A8" s="167" t="s">
        <v>19</v>
      </c>
      <c r="B8" s="168" t="s">
        <v>20</v>
      </c>
      <c r="C8" s="168"/>
      <c r="D8" s="168"/>
      <c r="E8" s="168"/>
      <c r="F8" s="168"/>
      <c r="G8" s="168"/>
      <c r="H8" s="168"/>
      <c r="I8" s="168"/>
      <c r="J8" s="168"/>
      <c r="K8" s="165" t="s">
        <v>12</v>
      </c>
      <c r="L8" s="167"/>
    </row>
    <row r="9" s="162" customFormat="1" ht="24.95" customHeight="1" spans="1:12">
      <c r="A9" s="167" t="s">
        <v>21</v>
      </c>
      <c r="B9" s="168" t="s">
        <v>22</v>
      </c>
      <c r="C9" s="168"/>
      <c r="D9" s="168"/>
      <c r="E9" s="168"/>
      <c r="F9" s="168"/>
      <c r="G9" s="168"/>
      <c r="H9" s="168"/>
      <c r="I9" s="168"/>
      <c r="J9" s="168"/>
      <c r="K9" s="165" t="s">
        <v>12</v>
      </c>
      <c r="L9" s="167"/>
    </row>
    <row r="10" s="162" customFormat="1" ht="24.95" customHeight="1" spans="1:12">
      <c r="A10" s="167" t="s">
        <v>23</v>
      </c>
      <c r="B10" s="168" t="s">
        <v>24</v>
      </c>
      <c r="C10" s="168"/>
      <c r="D10" s="168"/>
      <c r="E10" s="168"/>
      <c r="F10" s="168"/>
      <c r="G10" s="168"/>
      <c r="H10" s="168"/>
      <c r="I10" s="168"/>
      <c r="J10" s="168"/>
      <c r="K10" s="165" t="s">
        <v>12</v>
      </c>
      <c r="L10" s="167"/>
    </row>
    <row r="11" s="162" customFormat="1" ht="24.95" customHeight="1" spans="1:12">
      <c r="A11" s="167" t="s">
        <v>25</v>
      </c>
      <c r="B11" s="168" t="s">
        <v>26</v>
      </c>
      <c r="C11" s="168"/>
      <c r="D11" s="168"/>
      <c r="E11" s="168"/>
      <c r="F11" s="168"/>
      <c r="G11" s="168"/>
      <c r="H11" s="168"/>
      <c r="I11" s="168"/>
      <c r="J11" s="168"/>
      <c r="K11" s="165" t="s">
        <v>12</v>
      </c>
      <c r="L11" s="167"/>
    </row>
    <row r="12" s="162" customFormat="1" ht="24.95" customHeight="1" spans="1:12">
      <c r="A12" s="167" t="s">
        <v>27</v>
      </c>
      <c r="B12" s="168" t="s">
        <v>28</v>
      </c>
      <c r="C12" s="168"/>
      <c r="D12" s="168"/>
      <c r="E12" s="168"/>
      <c r="F12" s="168"/>
      <c r="G12" s="168"/>
      <c r="H12" s="168"/>
      <c r="I12" s="168"/>
      <c r="J12" s="168"/>
      <c r="K12" s="167" t="s">
        <v>29</v>
      </c>
      <c r="L12" s="167" t="s">
        <v>30</v>
      </c>
    </row>
    <row r="13" s="162" customFormat="1" ht="24.95" customHeight="1" spans="1:12">
      <c r="A13" s="167" t="s">
        <v>31</v>
      </c>
      <c r="B13" s="168" t="s">
        <v>32</v>
      </c>
      <c r="C13" s="168"/>
      <c r="D13" s="168"/>
      <c r="E13" s="168"/>
      <c r="F13" s="168"/>
      <c r="G13" s="168"/>
      <c r="H13" s="168"/>
      <c r="I13" s="168"/>
      <c r="J13" s="168"/>
      <c r="K13" s="167" t="s">
        <v>12</v>
      </c>
      <c r="L13" s="167"/>
    </row>
    <row r="14" s="162" customFormat="1" ht="24.95" customHeight="1" spans="1:12">
      <c r="A14" s="167" t="s">
        <v>33</v>
      </c>
      <c r="B14" s="168" t="s">
        <v>34</v>
      </c>
      <c r="C14" s="168"/>
      <c r="D14" s="168"/>
      <c r="E14" s="168"/>
      <c r="F14" s="168"/>
      <c r="G14" s="168"/>
      <c r="H14" s="168"/>
      <c r="I14" s="168"/>
      <c r="J14" s="168"/>
      <c r="K14" s="167" t="s">
        <v>29</v>
      </c>
      <c r="L14" s="167" t="s">
        <v>35</v>
      </c>
    </row>
    <row r="15" s="162" customFormat="1" ht="24.95" customHeight="1" spans="1:12">
      <c r="A15" s="167" t="s">
        <v>36</v>
      </c>
      <c r="B15" s="168" t="s">
        <v>37</v>
      </c>
      <c r="C15" s="168"/>
      <c r="D15" s="168"/>
      <c r="E15" s="168"/>
      <c r="F15" s="168"/>
      <c r="G15" s="168"/>
      <c r="H15" s="168"/>
      <c r="I15" s="168"/>
      <c r="J15" s="168"/>
      <c r="K15" s="167" t="s">
        <v>29</v>
      </c>
      <c r="L15" s="167" t="s">
        <v>38</v>
      </c>
    </row>
    <row r="16" ht="24.95" customHeight="1" spans="1:12">
      <c r="A16" s="167" t="s">
        <v>39</v>
      </c>
      <c r="B16" s="169" t="s">
        <v>40</v>
      </c>
      <c r="C16" s="169"/>
      <c r="D16" s="169"/>
      <c r="E16" s="169"/>
      <c r="F16" s="169"/>
      <c r="G16" s="169"/>
      <c r="H16" s="169"/>
      <c r="I16" s="169"/>
      <c r="J16" s="169"/>
      <c r="K16" s="170" t="s">
        <v>12</v>
      </c>
      <c r="L16" s="170"/>
    </row>
    <row r="17" ht="24.95" customHeight="1" spans="1:12">
      <c r="A17" s="167" t="s">
        <v>41</v>
      </c>
      <c r="B17" s="168" t="s">
        <v>42</v>
      </c>
      <c r="C17" s="168"/>
      <c r="D17" s="168"/>
      <c r="E17" s="168"/>
      <c r="F17" s="168"/>
      <c r="G17" s="168"/>
      <c r="H17" s="168"/>
      <c r="I17" s="168"/>
      <c r="J17" s="168"/>
      <c r="K17" s="164" t="s">
        <v>29</v>
      </c>
      <c r="L17" s="171" t="s">
        <v>43</v>
      </c>
    </row>
    <row r="18" ht="24.95" customHeight="1" spans="1:12">
      <c r="A18" s="167" t="s">
        <v>44</v>
      </c>
      <c r="B18" s="168" t="s">
        <v>45</v>
      </c>
      <c r="C18" s="168"/>
      <c r="D18" s="168"/>
      <c r="E18" s="168"/>
      <c r="F18" s="168"/>
      <c r="G18" s="168"/>
      <c r="H18" s="168"/>
      <c r="I18" s="168"/>
      <c r="J18" s="168"/>
      <c r="K18" s="164" t="s">
        <v>29</v>
      </c>
      <c r="L18" s="171" t="s">
        <v>43</v>
      </c>
    </row>
    <row r="19" ht="24.95" customHeight="1" spans="1:12">
      <c r="A19" s="167" t="s">
        <v>46</v>
      </c>
      <c r="B19" s="168" t="s">
        <v>47</v>
      </c>
      <c r="C19" s="168"/>
      <c r="D19" s="168"/>
      <c r="E19" s="168"/>
      <c r="F19" s="168"/>
      <c r="G19" s="168"/>
      <c r="H19" s="168"/>
      <c r="I19" s="168"/>
      <c r="J19" s="168"/>
      <c r="K19" s="164" t="s">
        <v>29</v>
      </c>
      <c r="L19" s="171" t="s">
        <v>43</v>
      </c>
    </row>
    <row r="21" spans="1:1">
      <c r="A21" t="s">
        <v>48</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9" fitToHeight="0" orientation="landscape"/>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showGridLines="0" showZeros="0" topLeftCell="A31" workbookViewId="0">
      <selection activeCell="D6" sqref="D6"/>
    </sheetView>
  </sheetViews>
  <sheetFormatPr defaultColWidth="9.16666666666667" defaultRowHeight="12.75" customHeight="1" outlineLevelCol="7"/>
  <cols>
    <col min="1" max="1" width="40.5" customWidth="1"/>
    <col min="2" max="2" width="17.6666666666667" style="43" customWidth="1"/>
    <col min="3" max="3" width="41" customWidth="1"/>
    <col min="4" max="4" width="20" style="43" customWidth="1"/>
    <col min="5" max="5" width="43" customWidth="1"/>
    <col min="6" max="6" width="16.8333333333333" customWidth="1"/>
    <col min="7" max="7" width="35.5" customWidth="1"/>
    <col min="8" max="8" width="12.5" customWidth="1"/>
    <col min="9" max="9" width="9.16666666666667" customWidth="1"/>
  </cols>
  <sheetData>
    <row r="1" ht="22.5" customHeight="1" spans="1:6">
      <c r="A1" s="79" t="s">
        <v>10</v>
      </c>
      <c r="B1" s="80"/>
      <c r="C1" s="80"/>
      <c r="D1" s="80"/>
      <c r="E1" s="80"/>
      <c r="F1" s="81"/>
    </row>
    <row r="2" ht="22.5" customHeight="1" spans="1:6">
      <c r="A2" s="82" t="s">
        <v>11</v>
      </c>
      <c r="B2" s="83"/>
      <c r="C2" s="83"/>
      <c r="D2" s="83"/>
      <c r="E2" s="83"/>
      <c r="F2" s="83"/>
    </row>
    <row r="3" ht="22.5" customHeight="1" spans="1:8">
      <c r="A3" s="84"/>
      <c r="B3" s="84"/>
      <c r="C3" s="85"/>
      <c r="D3" s="85"/>
      <c r="E3" s="86"/>
      <c r="H3" s="87" t="s">
        <v>49</v>
      </c>
    </row>
    <row r="4" ht="22.5" customHeight="1" spans="1:8">
      <c r="A4" s="88" t="s">
        <v>50</v>
      </c>
      <c r="B4" s="157"/>
      <c r="C4" s="88" t="s">
        <v>51</v>
      </c>
      <c r="D4" s="88"/>
      <c r="E4" s="88"/>
      <c r="F4" s="88"/>
      <c r="G4" s="88"/>
      <c r="H4" s="88"/>
    </row>
    <row r="5" ht="22.5" customHeight="1" spans="1:8">
      <c r="A5" s="88" t="s">
        <v>52</v>
      </c>
      <c r="B5" s="157" t="s">
        <v>53</v>
      </c>
      <c r="C5" s="88" t="s">
        <v>54</v>
      </c>
      <c r="D5" s="89" t="s">
        <v>53</v>
      </c>
      <c r="E5" s="88" t="s">
        <v>55</v>
      </c>
      <c r="F5" s="88" t="s">
        <v>53</v>
      </c>
      <c r="G5" s="88" t="s">
        <v>56</v>
      </c>
      <c r="H5" s="88" t="s">
        <v>53</v>
      </c>
    </row>
    <row r="6" ht="22.5" customHeight="1" spans="1:8">
      <c r="A6" s="133" t="s">
        <v>57</v>
      </c>
      <c r="B6" s="93">
        <f>B7</f>
        <v>2396.700456</v>
      </c>
      <c r="C6" s="158" t="s">
        <v>57</v>
      </c>
      <c r="D6" s="134">
        <f>SUM(D7:D34)</f>
        <v>2396.700456</v>
      </c>
      <c r="E6" s="159" t="s">
        <v>57</v>
      </c>
      <c r="F6" s="134">
        <f>SUM(F7+F12)</f>
        <v>2396.695106</v>
      </c>
      <c r="G6" s="159" t="s">
        <v>57</v>
      </c>
      <c r="H6" s="134">
        <f>SUM(H7:H21)</f>
        <v>2396.698906</v>
      </c>
    </row>
    <row r="7" ht="22.5" customHeight="1" spans="1:8">
      <c r="A7" s="90" t="s">
        <v>58</v>
      </c>
      <c r="B7" s="93">
        <f>B8</f>
        <v>2396.700456</v>
      </c>
      <c r="C7" s="135" t="s">
        <v>59</v>
      </c>
      <c r="D7" s="93">
        <v>918.11393</v>
      </c>
      <c r="E7" s="95" t="s">
        <v>60</v>
      </c>
      <c r="F7" s="110">
        <f>F8+F9+F10+F11</f>
        <v>1461.085106</v>
      </c>
      <c r="G7" s="95" t="s">
        <v>61</v>
      </c>
      <c r="H7" s="93">
        <v>657.074178</v>
      </c>
    </row>
    <row r="8" ht="22.5" customHeight="1" spans="1:8">
      <c r="A8" s="90" t="s">
        <v>62</v>
      </c>
      <c r="B8" s="93">
        <v>2396.700456</v>
      </c>
      <c r="C8" s="135" t="s">
        <v>63</v>
      </c>
      <c r="D8" s="93"/>
      <c r="E8" s="95" t="s">
        <v>64</v>
      </c>
      <c r="F8" s="93">
        <v>650.306178</v>
      </c>
      <c r="G8" s="95" t="s">
        <v>65</v>
      </c>
      <c r="H8" s="137">
        <v>611.617952</v>
      </c>
    </row>
    <row r="9" ht="22.5" customHeight="1" spans="1:8">
      <c r="A9" s="136" t="s">
        <v>66</v>
      </c>
      <c r="B9" s="93">
        <v>1490.29755</v>
      </c>
      <c r="C9" s="135" t="s">
        <v>67</v>
      </c>
      <c r="D9" s="93">
        <v>5.7</v>
      </c>
      <c r="E9" s="95" t="s">
        <v>68</v>
      </c>
      <c r="F9" s="93">
        <v>611.617952</v>
      </c>
      <c r="G9" s="95" t="s">
        <v>69</v>
      </c>
      <c r="H9" s="93"/>
    </row>
    <row r="10" ht="22.5" customHeight="1" spans="1:8">
      <c r="A10" s="90" t="s">
        <v>70</v>
      </c>
      <c r="B10" s="93"/>
      <c r="C10" s="135" t="s">
        <v>71</v>
      </c>
      <c r="D10" s="93">
        <v>1.5</v>
      </c>
      <c r="E10" s="95" t="s">
        <v>72</v>
      </c>
      <c r="F10" s="93">
        <v>199.160976</v>
      </c>
      <c r="G10" s="95" t="s">
        <v>73</v>
      </c>
      <c r="H10" s="93"/>
    </row>
    <row r="11" ht="22.5" customHeight="1" spans="1:8">
      <c r="A11" s="90" t="s">
        <v>74</v>
      </c>
      <c r="B11" s="93"/>
      <c r="C11" s="135" t="s">
        <v>75</v>
      </c>
      <c r="D11" s="93">
        <v>74.1892</v>
      </c>
      <c r="E11" s="95" t="s">
        <v>76</v>
      </c>
      <c r="F11" s="123"/>
      <c r="G11" s="95" t="s">
        <v>77</v>
      </c>
      <c r="H11" s="93"/>
    </row>
    <row r="12" ht="22.5" customHeight="1" spans="1:8">
      <c r="A12" s="90" t="s">
        <v>78</v>
      </c>
      <c r="B12" s="93"/>
      <c r="C12" s="135" t="s">
        <v>79</v>
      </c>
      <c r="D12" s="93"/>
      <c r="E12" s="95" t="s">
        <v>80</v>
      </c>
      <c r="F12" s="110">
        <f>SUM(F13:F22)</f>
        <v>935.61</v>
      </c>
      <c r="G12" s="95" t="s">
        <v>81</v>
      </c>
      <c r="H12" s="93"/>
    </row>
    <row r="13" ht="22.5" customHeight="1" spans="1:8">
      <c r="A13" s="90" t="s">
        <v>82</v>
      </c>
      <c r="B13" s="93"/>
      <c r="C13" s="135" t="s">
        <v>83</v>
      </c>
      <c r="D13" s="93">
        <v>31.379</v>
      </c>
      <c r="E13" s="95" t="s">
        <v>64</v>
      </c>
      <c r="F13" s="93"/>
      <c r="G13" s="95" t="s">
        <v>84</v>
      </c>
      <c r="H13" s="93"/>
    </row>
    <row r="14" ht="22.5" customHeight="1" spans="1:8">
      <c r="A14" s="90" t="s">
        <v>85</v>
      </c>
      <c r="B14" s="93"/>
      <c r="C14" s="135" t="s">
        <v>86</v>
      </c>
      <c r="D14" s="93">
        <v>10.120976</v>
      </c>
      <c r="E14" s="95" t="s">
        <v>68</v>
      </c>
      <c r="F14" s="123"/>
      <c r="G14" s="95" t="s">
        <v>87</v>
      </c>
      <c r="H14" s="93"/>
    </row>
    <row r="15" ht="22.5" customHeight="1" spans="1:8">
      <c r="A15" s="90" t="s">
        <v>88</v>
      </c>
      <c r="B15" s="93"/>
      <c r="C15" s="135" t="s">
        <v>89</v>
      </c>
      <c r="D15" s="93"/>
      <c r="E15" s="95" t="s">
        <v>90</v>
      </c>
      <c r="F15" s="123"/>
      <c r="G15" s="95" t="s">
        <v>91</v>
      </c>
      <c r="H15" s="93">
        <v>192.392976</v>
      </c>
    </row>
    <row r="16" ht="22.5" customHeight="1" spans="1:8">
      <c r="A16" s="138" t="s">
        <v>92</v>
      </c>
      <c r="B16" s="93"/>
      <c r="C16" s="135" t="s">
        <v>93</v>
      </c>
      <c r="D16" s="93">
        <v>6.77</v>
      </c>
      <c r="E16" s="95" t="s">
        <v>94</v>
      </c>
      <c r="F16" s="123">
        <v>10</v>
      </c>
      <c r="G16" s="95" t="s">
        <v>95</v>
      </c>
      <c r="H16" s="93"/>
    </row>
    <row r="17" ht="22.5" customHeight="1" spans="1:8">
      <c r="A17" s="138" t="s">
        <v>96</v>
      </c>
      <c r="B17" s="93"/>
      <c r="C17" s="135" t="s">
        <v>97</v>
      </c>
      <c r="D17" s="93">
        <v>215.20955</v>
      </c>
      <c r="E17" s="95" t="s">
        <v>98</v>
      </c>
      <c r="F17" s="123"/>
      <c r="G17" s="95" t="s">
        <v>99</v>
      </c>
      <c r="H17" s="93">
        <v>10</v>
      </c>
    </row>
    <row r="18" ht="22.5" customHeight="1" spans="1:8">
      <c r="A18" s="138"/>
      <c r="B18" s="91"/>
      <c r="C18" s="135" t="s">
        <v>100</v>
      </c>
      <c r="D18" s="93"/>
      <c r="E18" s="95" t="s">
        <v>101</v>
      </c>
      <c r="F18" s="123">
        <v>379.07</v>
      </c>
      <c r="G18" s="95" t="s">
        <v>102</v>
      </c>
      <c r="H18" s="93"/>
    </row>
    <row r="19" ht="22.5" customHeight="1" spans="1:8">
      <c r="A19" s="97"/>
      <c r="B19" s="98"/>
      <c r="C19" s="135" t="s">
        <v>103</v>
      </c>
      <c r="D19" s="93">
        <v>87.024</v>
      </c>
      <c r="E19" s="95" t="s">
        <v>104</v>
      </c>
      <c r="F19" s="123"/>
      <c r="G19" s="95" t="s">
        <v>105</v>
      </c>
      <c r="H19" s="93"/>
    </row>
    <row r="20" ht="22.5" customHeight="1" spans="1:8">
      <c r="A20" s="97"/>
      <c r="B20" s="91"/>
      <c r="C20" s="135" t="s">
        <v>106</v>
      </c>
      <c r="D20" s="93">
        <v>567.1738</v>
      </c>
      <c r="E20" s="95" t="s">
        <v>107</v>
      </c>
      <c r="F20" s="123"/>
      <c r="G20" s="95" t="s">
        <v>108</v>
      </c>
      <c r="H20" s="93"/>
    </row>
    <row r="21" ht="22.5" customHeight="1" spans="1:8">
      <c r="A21" s="55"/>
      <c r="B21" s="91"/>
      <c r="C21" s="135" t="s">
        <v>109</v>
      </c>
      <c r="D21" s="93"/>
      <c r="E21" s="95" t="s">
        <v>110</v>
      </c>
      <c r="F21" s="123"/>
      <c r="G21" s="95" t="s">
        <v>111</v>
      </c>
      <c r="H21" s="93">
        <v>925.6138</v>
      </c>
    </row>
    <row r="22" ht="22.5" customHeight="1" spans="1:8">
      <c r="A22" s="58"/>
      <c r="B22" s="91"/>
      <c r="C22" s="135" t="s">
        <v>112</v>
      </c>
      <c r="D22" s="93"/>
      <c r="E22" s="95" t="s">
        <v>113</v>
      </c>
      <c r="F22" s="93">
        <v>546.54</v>
      </c>
      <c r="G22" s="95"/>
      <c r="H22" s="93"/>
    </row>
    <row r="23" ht="22.5" customHeight="1" spans="1:8">
      <c r="A23" s="140"/>
      <c r="B23" s="91"/>
      <c r="C23" s="135" t="s">
        <v>114</v>
      </c>
      <c r="D23" s="93"/>
      <c r="E23" s="99" t="s">
        <v>115</v>
      </c>
      <c r="F23" s="141"/>
      <c r="G23" s="99"/>
      <c r="H23" s="93"/>
    </row>
    <row r="24" ht="22.5" customHeight="1" spans="1:8">
      <c r="A24" s="140"/>
      <c r="B24" s="91"/>
      <c r="C24" s="135" t="s">
        <v>116</v>
      </c>
      <c r="D24" s="93"/>
      <c r="E24" s="99" t="s">
        <v>117</v>
      </c>
      <c r="F24" s="141"/>
      <c r="G24" s="99"/>
      <c r="H24" s="93"/>
    </row>
    <row r="25" ht="22.5" customHeight="1" spans="1:8">
      <c r="A25" s="140"/>
      <c r="B25" s="91"/>
      <c r="C25" s="135" t="s">
        <v>118</v>
      </c>
      <c r="D25" s="93"/>
      <c r="E25" s="99" t="s">
        <v>119</v>
      </c>
      <c r="F25" s="141"/>
      <c r="G25" s="99"/>
      <c r="H25" s="93"/>
    </row>
    <row r="26" ht="22.5" customHeight="1" spans="1:8">
      <c r="A26" s="140"/>
      <c r="B26" s="91"/>
      <c r="C26" s="135" t="s">
        <v>120</v>
      </c>
      <c r="D26" s="93"/>
      <c r="E26" s="99"/>
      <c r="F26" s="93"/>
      <c r="G26" s="99"/>
      <c r="H26" s="93"/>
    </row>
    <row r="27" ht="22.5" customHeight="1" spans="1:8">
      <c r="A27" s="58"/>
      <c r="B27" s="98"/>
      <c r="C27" s="135" t="s">
        <v>121</v>
      </c>
      <c r="D27" s="93">
        <v>10</v>
      </c>
      <c r="E27" s="95"/>
      <c r="F27" s="93"/>
      <c r="G27" s="95"/>
      <c r="H27" s="93"/>
    </row>
    <row r="28" ht="22.5" customHeight="1" spans="1:8">
      <c r="A28" s="140"/>
      <c r="B28" s="91"/>
      <c r="C28" s="135" t="s">
        <v>122</v>
      </c>
      <c r="D28" s="93"/>
      <c r="E28" s="95"/>
      <c r="F28" s="93"/>
      <c r="G28" s="95"/>
      <c r="H28" s="93"/>
    </row>
    <row r="29" ht="22.5" customHeight="1" spans="1:8">
      <c r="A29" s="58"/>
      <c r="B29" s="98"/>
      <c r="C29" s="135" t="s">
        <v>123</v>
      </c>
      <c r="D29" s="93"/>
      <c r="E29" s="95"/>
      <c r="F29" s="93"/>
      <c r="G29" s="95"/>
      <c r="H29" s="93"/>
    </row>
    <row r="30" ht="22.5" customHeight="1" spans="1:8">
      <c r="A30" s="58"/>
      <c r="B30" s="91"/>
      <c r="C30" s="135" t="s">
        <v>124</v>
      </c>
      <c r="D30" s="93">
        <v>469.52</v>
      </c>
      <c r="E30" s="95"/>
      <c r="F30" s="93"/>
      <c r="G30" s="95"/>
      <c r="H30" s="93"/>
    </row>
    <row r="31" ht="22.5" customHeight="1" spans="1:8">
      <c r="A31" s="58"/>
      <c r="B31" s="91"/>
      <c r="C31" s="135" t="s">
        <v>125</v>
      </c>
      <c r="D31" s="93"/>
      <c r="E31" s="95"/>
      <c r="F31" s="93"/>
      <c r="G31" s="95"/>
      <c r="H31" s="93"/>
    </row>
    <row r="32" ht="22.5" customHeight="1" spans="1:8">
      <c r="A32" s="58"/>
      <c r="B32" s="91"/>
      <c r="C32" s="135" t="s">
        <v>126</v>
      </c>
      <c r="D32" s="93"/>
      <c r="E32" s="95"/>
      <c r="F32" s="93"/>
      <c r="G32" s="95"/>
      <c r="H32" s="93"/>
    </row>
    <row r="33" ht="22.5" customHeight="1" spans="1:8">
      <c r="A33" s="58"/>
      <c r="B33" s="91"/>
      <c r="C33" s="135" t="s">
        <v>127</v>
      </c>
      <c r="D33" s="93"/>
      <c r="E33" s="95"/>
      <c r="F33" s="93"/>
      <c r="G33" s="95"/>
      <c r="H33" s="93"/>
    </row>
    <row r="34" ht="22.5" customHeight="1" spans="1:8">
      <c r="A34" s="55"/>
      <c r="B34" s="91"/>
      <c r="C34" s="135" t="s">
        <v>128</v>
      </c>
      <c r="D34" s="93"/>
      <c r="E34" s="95"/>
      <c r="F34" s="93"/>
      <c r="G34" s="95"/>
      <c r="H34" s="93"/>
    </row>
    <row r="35" ht="22.5" customHeight="1" spans="1:8">
      <c r="A35" s="58"/>
      <c r="B35" s="91"/>
      <c r="C35" s="94"/>
      <c r="D35" s="93"/>
      <c r="E35" s="95"/>
      <c r="F35" s="93"/>
      <c r="G35" s="95"/>
      <c r="H35" s="93"/>
    </row>
    <row r="36" ht="22.5" customHeight="1" spans="1:8">
      <c r="A36" s="58"/>
      <c r="B36" s="91"/>
      <c r="C36" s="92"/>
      <c r="D36" s="100"/>
      <c r="E36" s="95"/>
      <c r="F36" s="93"/>
      <c r="G36" s="95"/>
      <c r="H36" s="93"/>
    </row>
    <row r="37" ht="26.25" customHeight="1" spans="1:8">
      <c r="A37" s="58"/>
      <c r="B37" s="91"/>
      <c r="C37" s="92"/>
      <c r="D37" s="100"/>
      <c r="E37" s="95"/>
      <c r="F37" s="101"/>
      <c r="G37" s="95"/>
      <c r="H37" s="101"/>
    </row>
    <row r="38" ht="22.5" customHeight="1" spans="1:8">
      <c r="A38" s="89" t="s">
        <v>129</v>
      </c>
      <c r="B38" s="98">
        <f>SUM(B8:B9)</f>
        <v>3886.998006</v>
      </c>
      <c r="C38" s="89" t="s">
        <v>130</v>
      </c>
      <c r="D38" s="160">
        <f>SUM(D7:D34)</f>
        <v>2396.700456</v>
      </c>
      <c r="E38" s="89" t="s">
        <v>130</v>
      </c>
      <c r="F38" s="101">
        <f>SUM(F7+F12)</f>
        <v>2396.695106</v>
      </c>
      <c r="G38" s="89" t="s">
        <v>130</v>
      </c>
      <c r="H38" s="101">
        <f>SUM(H7:H21)</f>
        <v>2396.698906</v>
      </c>
    </row>
    <row r="39" ht="22.5" customHeight="1" spans="1:8">
      <c r="A39" s="139" t="s">
        <v>131</v>
      </c>
      <c r="B39" s="91"/>
      <c r="C39" s="138" t="s">
        <v>132</v>
      </c>
      <c r="D39" s="100"/>
      <c r="E39" s="138" t="s">
        <v>132</v>
      </c>
      <c r="F39" s="101"/>
      <c r="G39" s="138" t="s">
        <v>132</v>
      </c>
      <c r="H39" s="101"/>
    </row>
    <row r="40" ht="22.5" customHeight="1" spans="1:8">
      <c r="A40" s="139" t="s">
        <v>133</v>
      </c>
      <c r="B40" s="91"/>
      <c r="C40" s="94" t="s">
        <v>134</v>
      </c>
      <c r="D40" s="93"/>
      <c r="E40" s="94" t="s">
        <v>134</v>
      </c>
      <c r="F40" s="93"/>
      <c r="G40" s="94" t="s">
        <v>134</v>
      </c>
      <c r="H40" s="93"/>
    </row>
    <row r="41" ht="22.5" customHeight="1" spans="1:8">
      <c r="A41" s="139" t="s">
        <v>135</v>
      </c>
      <c r="B41" s="161"/>
      <c r="C41" s="145"/>
      <c r="D41" s="100"/>
      <c r="E41" s="58"/>
      <c r="F41" s="100"/>
      <c r="G41" s="58"/>
      <c r="H41" s="100"/>
    </row>
    <row r="42" ht="22.5" customHeight="1" spans="1:8">
      <c r="A42" s="139" t="s">
        <v>136</v>
      </c>
      <c r="B42" s="91"/>
      <c r="C42" s="145"/>
      <c r="D42" s="100"/>
      <c r="E42" s="55"/>
      <c r="F42" s="100"/>
      <c r="G42" s="55"/>
      <c r="H42" s="100"/>
    </row>
    <row r="43" ht="22.5" customHeight="1" spans="1:8">
      <c r="A43" s="139" t="s">
        <v>137</v>
      </c>
      <c r="B43" s="91"/>
      <c r="C43" s="145"/>
      <c r="D43" s="146"/>
      <c r="E43" s="58"/>
      <c r="F43" s="100"/>
      <c r="G43" s="58"/>
      <c r="H43" s="100"/>
    </row>
    <row r="44" ht="21" customHeight="1" spans="1:8">
      <c r="A44" s="58"/>
      <c r="B44" s="91"/>
      <c r="C44" s="55"/>
      <c r="D44" s="146"/>
      <c r="E44" s="55"/>
      <c r="F44" s="146"/>
      <c r="G44" s="55"/>
      <c r="H44" s="146"/>
    </row>
    <row r="45" ht="22.5" customHeight="1" spans="1:8">
      <c r="A45" s="88" t="s">
        <v>138</v>
      </c>
      <c r="B45" s="98">
        <f>B38</f>
        <v>3886.998006</v>
      </c>
      <c r="C45" s="148" t="s">
        <v>139</v>
      </c>
      <c r="D45" s="146">
        <f>D38</f>
        <v>2396.700456</v>
      </c>
      <c r="E45" s="88" t="s">
        <v>139</v>
      </c>
      <c r="F45" s="93">
        <f>F38</f>
        <v>2396.695106</v>
      </c>
      <c r="G45" s="88" t="s">
        <v>139</v>
      </c>
      <c r="H45" s="93">
        <f>H38</f>
        <v>2396.698906</v>
      </c>
    </row>
  </sheetData>
  <mergeCells count="3">
    <mergeCell ref="A3:B3"/>
    <mergeCell ref="A4:B4"/>
    <mergeCell ref="C4:H4"/>
  </mergeCells>
  <printOptions horizontalCentered="1"/>
  <pageMargins left="0.75" right="0.75" top="0.788888888888889" bottom="1" header="0" footer="0"/>
  <pageSetup paperSize="9" scale="41" orientation="landscape"/>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showZeros="0" workbookViewId="0">
      <selection activeCell="F8" sqref="F8"/>
    </sheetView>
  </sheetViews>
  <sheetFormatPr defaultColWidth="9.16666666666667" defaultRowHeight="12.75" customHeight="1"/>
  <cols>
    <col min="1" max="1" width="13.6666666666667" customWidth="1"/>
    <col min="2" max="2" width="30.5" customWidth="1"/>
    <col min="3" max="3" width="12.1666666666667" customWidth="1"/>
    <col min="4" max="4" width="11" style="151" customWidth="1"/>
    <col min="5" max="5" width="14" style="151" customWidth="1"/>
    <col min="6" max="6" width="14.5" style="151" customWidth="1"/>
    <col min="7" max="7" width="11.3333333333333" customWidth="1"/>
    <col min="8" max="8" width="12.3333333333333" customWidth="1"/>
    <col min="9" max="13" width="14.3333333333333" customWidth="1"/>
    <col min="14" max="14" width="9.16666666666667" customWidth="1"/>
    <col min="15" max="15" width="14.3333333333333" customWidth="1"/>
    <col min="16" max="16" width="10.6666666666667" customWidth="1"/>
    <col min="17" max="17" width="9.16666666666667" customWidth="1"/>
  </cols>
  <sheetData>
    <row r="1" ht="29.25" customHeight="1" spans="1:3">
      <c r="A1" s="43" t="s">
        <v>13</v>
      </c>
      <c r="B1" s="43"/>
      <c r="C1" s="43"/>
    </row>
    <row r="2" ht="35.25" customHeight="1" spans="1:16">
      <c r="A2" s="119" t="s">
        <v>14</v>
      </c>
      <c r="B2" s="119"/>
      <c r="C2" s="119"/>
      <c r="D2" s="152"/>
      <c r="E2" s="152"/>
      <c r="F2" s="152"/>
      <c r="G2" s="119"/>
      <c r="H2" s="119"/>
      <c r="I2" s="119"/>
      <c r="J2" s="119"/>
      <c r="K2" s="119"/>
      <c r="L2" s="119"/>
      <c r="M2" s="119"/>
      <c r="N2" s="119"/>
      <c r="O2" s="119"/>
      <c r="P2" s="70"/>
    </row>
    <row r="3" ht="21.75" customHeight="1" spans="15:15">
      <c r="O3" s="63" t="s">
        <v>49</v>
      </c>
    </row>
    <row r="4" ht="18" customHeight="1" spans="1:15">
      <c r="A4" s="45" t="s">
        <v>140</v>
      </c>
      <c r="B4" s="45" t="s">
        <v>141</v>
      </c>
      <c r="C4" s="45" t="s">
        <v>142</v>
      </c>
      <c r="D4" s="153" t="s">
        <v>143</v>
      </c>
      <c r="E4" s="153"/>
      <c r="F4" s="153"/>
      <c r="G4" s="45"/>
      <c r="H4" s="45"/>
      <c r="I4" s="45"/>
      <c r="J4" s="45"/>
      <c r="K4" s="45"/>
      <c r="L4" s="45"/>
      <c r="M4" s="45"/>
      <c r="N4" s="45"/>
      <c r="O4" s="90"/>
    </row>
    <row r="5" ht="22.5" customHeight="1" spans="1:15">
      <c r="A5" s="45"/>
      <c r="B5" s="45"/>
      <c r="C5" s="45"/>
      <c r="D5" s="154" t="s">
        <v>144</v>
      </c>
      <c r="E5" s="154" t="s">
        <v>145</v>
      </c>
      <c r="F5" s="154"/>
      <c r="G5" s="50" t="s">
        <v>146</v>
      </c>
      <c r="H5" s="50" t="s">
        <v>147</v>
      </c>
      <c r="I5" s="50" t="s">
        <v>148</v>
      </c>
      <c r="J5" s="50" t="s">
        <v>149</v>
      </c>
      <c r="K5" s="50" t="s">
        <v>150</v>
      </c>
      <c r="L5" s="50" t="s">
        <v>131</v>
      </c>
      <c r="M5" s="50" t="s">
        <v>135</v>
      </c>
      <c r="N5" s="50" t="s">
        <v>133</v>
      </c>
      <c r="O5" s="50" t="s">
        <v>151</v>
      </c>
    </row>
    <row r="6" ht="33.95" customHeight="1" spans="1:15">
      <c r="A6" s="45"/>
      <c r="B6" s="45"/>
      <c r="C6" s="45"/>
      <c r="D6" s="154"/>
      <c r="E6" s="154" t="s">
        <v>152</v>
      </c>
      <c r="F6" s="154" t="s">
        <v>153</v>
      </c>
      <c r="G6" s="50"/>
      <c r="H6" s="50"/>
      <c r="I6" s="50"/>
      <c r="J6" s="50"/>
      <c r="K6" s="50"/>
      <c r="L6" s="50"/>
      <c r="M6" s="50"/>
      <c r="N6" s="50"/>
      <c r="O6" s="50"/>
    </row>
    <row r="7" customHeight="1" spans="1:15">
      <c r="A7" s="53" t="s">
        <v>154</v>
      </c>
      <c r="B7" s="53" t="s">
        <v>154</v>
      </c>
      <c r="C7" s="53">
        <v>1</v>
      </c>
      <c r="D7" s="155">
        <v>2</v>
      </c>
      <c r="E7" s="155">
        <v>3</v>
      </c>
      <c r="F7" s="155">
        <v>4</v>
      </c>
      <c r="G7" s="53">
        <v>5</v>
      </c>
      <c r="H7" s="53">
        <v>6</v>
      </c>
      <c r="I7" s="53">
        <v>7</v>
      </c>
      <c r="J7" s="53">
        <v>8</v>
      </c>
      <c r="K7" s="53">
        <v>9</v>
      </c>
      <c r="L7" s="53">
        <v>10</v>
      </c>
      <c r="M7" s="53">
        <v>11</v>
      </c>
      <c r="N7" s="53">
        <v>12</v>
      </c>
      <c r="O7" s="53">
        <v>13</v>
      </c>
    </row>
    <row r="8" customHeight="1" spans="1:15">
      <c r="A8" s="55"/>
      <c r="B8" s="116" t="s">
        <v>155</v>
      </c>
      <c r="C8" s="150">
        <f>D8</f>
        <v>2396.700456</v>
      </c>
      <c r="D8" s="150">
        <f>E8</f>
        <v>2396.700456</v>
      </c>
      <c r="E8" s="150">
        <v>2396.700456</v>
      </c>
      <c r="F8" s="150">
        <v>1490.29755</v>
      </c>
      <c r="G8" s="55"/>
      <c r="H8" s="55"/>
      <c r="I8" s="55"/>
      <c r="J8" s="55"/>
      <c r="K8" s="55"/>
      <c r="L8" s="55"/>
      <c r="M8" s="55"/>
      <c r="N8" s="55"/>
      <c r="O8" s="55"/>
    </row>
    <row r="9" customHeight="1" spans="1:15">
      <c r="A9" s="55"/>
      <c r="B9" s="55"/>
      <c r="C9" s="55"/>
      <c r="D9" s="150"/>
      <c r="E9" s="150"/>
      <c r="F9" s="150"/>
      <c r="G9" s="55"/>
      <c r="H9" s="55"/>
      <c r="I9" s="55"/>
      <c r="J9" s="55"/>
      <c r="K9" s="55"/>
      <c r="L9" s="55"/>
      <c r="M9" s="55"/>
      <c r="N9" s="55"/>
      <c r="O9" s="55"/>
    </row>
    <row r="10" customHeight="1" spans="1:15">
      <c r="A10" s="55"/>
      <c r="B10" s="55"/>
      <c r="C10" s="55"/>
      <c r="D10" s="150"/>
      <c r="E10" s="150"/>
      <c r="F10" s="150"/>
      <c r="G10" s="55"/>
      <c r="H10" s="55"/>
      <c r="I10" s="55"/>
      <c r="J10" s="58"/>
      <c r="K10" s="58"/>
      <c r="L10" s="58"/>
      <c r="M10" s="58"/>
      <c r="N10" s="55"/>
      <c r="O10" s="55"/>
    </row>
    <row r="11" customHeight="1" spans="1:15">
      <c r="A11" s="55"/>
      <c r="B11" s="58"/>
      <c r="C11" s="58"/>
      <c r="D11" s="150"/>
      <c r="E11" s="150"/>
      <c r="F11" s="150"/>
      <c r="G11" s="55"/>
      <c r="H11" s="58"/>
      <c r="I11" s="58"/>
      <c r="J11" s="58"/>
      <c r="K11" s="58"/>
      <c r="L11" s="58"/>
      <c r="M11" s="58"/>
      <c r="N11" s="55"/>
      <c r="O11" s="55"/>
    </row>
    <row r="12" customHeight="1" spans="1:15">
      <c r="A12" s="55"/>
      <c r="B12" s="55"/>
      <c r="C12" s="55"/>
      <c r="D12" s="150"/>
      <c r="E12" s="150"/>
      <c r="F12" s="150"/>
      <c r="G12" s="55"/>
      <c r="H12" s="58"/>
      <c r="I12" s="58"/>
      <c r="J12" s="58"/>
      <c r="K12" s="58"/>
      <c r="L12" s="58"/>
      <c r="M12" s="58"/>
      <c r="N12" s="55"/>
      <c r="O12" s="55"/>
    </row>
    <row r="13" customHeight="1" spans="2:16">
      <c r="B13" s="43"/>
      <c r="C13" s="43"/>
      <c r="D13" s="156"/>
      <c r="E13" s="156"/>
      <c r="F13" s="156"/>
      <c r="G13" s="43"/>
      <c r="H13" s="43"/>
      <c r="I13" s="43"/>
      <c r="N13" s="43"/>
      <c r="O13" s="43"/>
      <c r="P13" s="43"/>
    </row>
    <row r="14" customHeight="1" spans="2:16">
      <c r="B14" s="43"/>
      <c r="C14" s="43"/>
      <c r="D14" s="156"/>
      <c r="E14" s="156"/>
      <c r="F14" s="156"/>
      <c r="G14" s="43"/>
      <c r="H14" s="43"/>
      <c r="N14" s="43"/>
      <c r="O14" s="43"/>
      <c r="P14" s="43"/>
    </row>
    <row r="15" customHeight="1" spans="4:16">
      <c r="D15" s="156"/>
      <c r="E15" s="156"/>
      <c r="F15" s="156"/>
      <c r="N15" s="43"/>
      <c r="O15" s="43"/>
      <c r="P15" s="43"/>
    </row>
    <row r="16" customHeight="1" spans="4:16">
      <c r="D16" s="156"/>
      <c r="E16" s="156"/>
      <c r="F16" s="156"/>
      <c r="G16" s="43"/>
      <c r="L16" s="43"/>
      <c r="N16" s="43"/>
      <c r="O16" s="43"/>
      <c r="P16" s="43"/>
    </row>
    <row r="17" customHeight="1" spans="7:16">
      <c r="G17" s="43"/>
      <c r="M17" s="43"/>
      <c r="N17" s="43"/>
      <c r="O17" s="43"/>
      <c r="P17" s="43"/>
    </row>
    <row r="18" customHeight="1" spans="13:16">
      <c r="M18" s="43"/>
      <c r="N18" s="43"/>
      <c r="O18" s="43"/>
      <c r="P18" s="43"/>
    </row>
    <row r="19" customHeight="1" spans="13:15">
      <c r="M19" s="43"/>
      <c r="O19" s="43"/>
    </row>
    <row r="20" customHeight="1" spans="13:15">
      <c r="M20" s="43"/>
      <c r="N20" s="43"/>
      <c r="O20" s="43"/>
    </row>
    <row r="21" customHeight="1" spans="14:15">
      <c r="N21" s="43"/>
      <c r="O21" s="43"/>
    </row>
  </sheetData>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88888888888889" right="0.588888888888889" top="0.788888888888889" bottom="0.788888888888889" header="0.5" footer="0.5"/>
  <pageSetup paperSize="9" scale="77"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7"/>
  <sheetViews>
    <sheetView showGridLines="0" showZeros="0" workbookViewId="0">
      <selection activeCell="F8" sqref="F8"/>
    </sheetView>
  </sheetViews>
  <sheetFormatPr defaultColWidth="9.16666666666667" defaultRowHeight="12.75" customHeight="1"/>
  <cols>
    <col min="1" max="1" width="13.6666666666667" customWidth="1"/>
    <col min="2" max="2" width="29.8333333333333" customWidth="1"/>
    <col min="3" max="3" width="15.5" customWidth="1"/>
    <col min="4" max="4" width="14.3333333333333" customWidth="1"/>
    <col min="5" max="5" width="12.3333333333333" customWidth="1"/>
    <col min="6" max="6" width="13" customWidth="1"/>
    <col min="7" max="10" width="14.3333333333333" customWidth="1"/>
    <col min="11" max="11" width="9.16666666666667" customWidth="1"/>
    <col min="12" max="13" width="14.3333333333333" customWidth="1"/>
    <col min="14" max="14" width="13.3333333333333" customWidth="1"/>
    <col min="15" max="15" width="9.16666666666667" customWidth="1"/>
  </cols>
  <sheetData>
    <row r="1" ht="29.25" customHeight="1" spans="1:3">
      <c r="A1" s="43" t="s">
        <v>15</v>
      </c>
      <c r="B1" s="43"/>
      <c r="C1" s="43"/>
    </row>
    <row r="2" ht="35.25" customHeight="1" spans="1:14">
      <c r="A2" s="119" t="s">
        <v>16</v>
      </c>
      <c r="B2" s="119"/>
      <c r="C2" s="119"/>
      <c r="D2" s="119"/>
      <c r="E2" s="119"/>
      <c r="F2" s="119"/>
      <c r="G2" s="119"/>
      <c r="H2" s="119"/>
      <c r="I2" s="119"/>
      <c r="J2" s="119"/>
      <c r="K2" s="119"/>
      <c r="L2" s="119"/>
      <c r="M2" s="119"/>
      <c r="N2" s="70"/>
    </row>
    <row r="3" ht="21.75" customHeight="1" spans="13:13">
      <c r="M3" s="63" t="s">
        <v>49</v>
      </c>
    </row>
    <row r="4" ht="15" customHeight="1" spans="1:13">
      <c r="A4" s="45" t="s">
        <v>140</v>
      </c>
      <c r="B4" s="45" t="s">
        <v>141</v>
      </c>
      <c r="C4" s="45" t="s">
        <v>142</v>
      </c>
      <c r="D4" s="45" t="s">
        <v>143</v>
      </c>
      <c r="E4" s="45"/>
      <c r="F4" s="45"/>
      <c r="G4" s="45"/>
      <c r="H4" s="45"/>
      <c r="I4" s="45"/>
      <c r="J4" s="45"/>
      <c r="K4" s="45"/>
      <c r="L4" s="45"/>
      <c r="M4" s="45"/>
    </row>
    <row r="5" ht="30" customHeight="1" spans="1:13">
      <c r="A5" s="45"/>
      <c r="B5" s="45"/>
      <c r="C5" s="45"/>
      <c r="D5" s="50" t="s">
        <v>144</v>
      </c>
      <c r="E5" s="50" t="s">
        <v>156</v>
      </c>
      <c r="F5" s="50"/>
      <c r="G5" s="50" t="s">
        <v>146</v>
      </c>
      <c r="H5" s="50" t="s">
        <v>148</v>
      </c>
      <c r="I5" s="50" t="s">
        <v>149</v>
      </c>
      <c r="J5" s="50" t="s">
        <v>150</v>
      </c>
      <c r="K5" s="50" t="s">
        <v>133</v>
      </c>
      <c r="L5" s="50" t="s">
        <v>151</v>
      </c>
      <c r="M5" s="50" t="s">
        <v>135</v>
      </c>
    </row>
    <row r="6" ht="40.5" customHeight="1" spans="1:13">
      <c r="A6" s="45"/>
      <c r="B6" s="45"/>
      <c r="C6" s="45"/>
      <c r="D6" s="50"/>
      <c r="E6" s="50" t="s">
        <v>152</v>
      </c>
      <c r="F6" s="50" t="s">
        <v>157</v>
      </c>
      <c r="G6" s="50"/>
      <c r="H6" s="50"/>
      <c r="I6" s="50"/>
      <c r="J6" s="50"/>
      <c r="K6" s="50"/>
      <c r="L6" s="50"/>
      <c r="M6" s="50"/>
    </row>
    <row r="7" customHeight="1" spans="1:13">
      <c r="A7" s="53" t="s">
        <v>154</v>
      </c>
      <c r="B7" s="53" t="s">
        <v>154</v>
      </c>
      <c r="C7" s="53">
        <v>1</v>
      </c>
      <c r="D7" s="53">
        <v>2</v>
      </c>
      <c r="E7" s="53">
        <v>3</v>
      </c>
      <c r="F7" s="53">
        <v>4</v>
      </c>
      <c r="G7" s="53">
        <v>5</v>
      </c>
      <c r="H7" s="53">
        <v>6</v>
      </c>
      <c r="I7" s="53">
        <v>7</v>
      </c>
      <c r="J7" s="53">
        <v>8</v>
      </c>
      <c r="K7" s="53">
        <v>9</v>
      </c>
      <c r="L7" s="53">
        <v>10</v>
      </c>
      <c r="M7" s="53">
        <v>11</v>
      </c>
    </row>
    <row r="8" customHeight="1" spans="1:13">
      <c r="A8" s="55"/>
      <c r="B8" s="55" t="s">
        <v>155</v>
      </c>
      <c r="C8" s="150">
        <f>D8</f>
        <v>2396.700456</v>
      </c>
      <c r="D8" s="150">
        <f>E8</f>
        <v>2396.700456</v>
      </c>
      <c r="E8" s="150">
        <v>2396.700456</v>
      </c>
      <c r="F8" s="150">
        <v>1490.29755</v>
      </c>
      <c r="G8" s="55"/>
      <c r="H8" s="55"/>
      <c r="I8" s="55"/>
      <c r="J8" s="55"/>
      <c r="K8" s="55"/>
      <c r="L8" s="55"/>
      <c r="M8" s="55"/>
    </row>
    <row r="9" customHeight="1" spans="1:13">
      <c r="A9" s="55"/>
      <c r="B9" s="55"/>
      <c r="C9" s="55"/>
      <c r="D9" s="55"/>
      <c r="E9" s="55"/>
      <c r="F9" s="55"/>
      <c r="G9" s="55"/>
      <c r="H9" s="55"/>
      <c r="I9" s="55"/>
      <c r="J9" s="55"/>
      <c r="K9" s="55"/>
      <c r="L9" s="55"/>
      <c r="M9" s="55"/>
    </row>
    <row r="10" customHeight="1" spans="1:13">
      <c r="A10" s="55"/>
      <c r="B10" s="55"/>
      <c r="C10" s="55"/>
      <c r="D10" s="55"/>
      <c r="E10" s="55"/>
      <c r="F10" s="55"/>
      <c r="G10" s="55"/>
      <c r="H10" s="55"/>
      <c r="I10" s="55"/>
      <c r="J10" s="55"/>
      <c r="K10" s="55"/>
      <c r="L10" s="55"/>
      <c r="M10" s="55"/>
    </row>
    <row r="11" customHeight="1" spans="1:13">
      <c r="A11" s="55"/>
      <c r="B11" s="55"/>
      <c r="C11" s="55"/>
      <c r="D11" s="55"/>
      <c r="E11" s="55"/>
      <c r="F11" s="55"/>
      <c r="G11" s="55"/>
      <c r="H11" s="55"/>
      <c r="I11" s="58"/>
      <c r="J11" s="55"/>
      <c r="K11" s="55"/>
      <c r="L11" s="55"/>
      <c r="M11" s="55"/>
    </row>
    <row r="12" customHeight="1" spans="1:13">
      <c r="A12" s="55"/>
      <c r="B12" s="55"/>
      <c r="C12" s="55"/>
      <c r="D12" s="55"/>
      <c r="E12" s="55"/>
      <c r="F12" s="55"/>
      <c r="G12" s="55"/>
      <c r="H12" s="58"/>
      <c r="I12" s="58"/>
      <c r="J12" s="55"/>
      <c r="K12" s="55"/>
      <c r="L12" s="55"/>
      <c r="M12" s="55"/>
    </row>
    <row r="13" customHeight="1" spans="2:14">
      <c r="B13" s="43"/>
      <c r="C13" s="43"/>
      <c r="D13" s="43"/>
      <c r="E13" s="43"/>
      <c r="F13" s="43"/>
      <c r="G13" s="43"/>
      <c r="H13" s="43"/>
      <c r="I13" s="43"/>
      <c r="J13" s="43"/>
      <c r="K13" s="43"/>
      <c r="L13" s="43"/>
      <c r="M13" s="43"/>
      <c r="N13" s="43"/>
    </row>
    <row r="14" customHeight="1" spans="2:14">
      <c r="B14" s="43"/>
      <c r="C14" s="43"/>
      <c r="D14" s="43"/>
      <c r="E14" s="43"/>
      <c r="F14" s="43"/>
      <c r="G14" s="43"/>
      <c r="H14" s="43"/>
      <c r="J14" s="43"/>
      <c r="K14" s="43"/>
      <c r="L14" s="43"/>
      <c r="N14" s="43"/>
    </row>
    <row r="15" customHeight="1" spans="4:14">
      <c r="D15" s="43"/>
      <c r="E15" s="43"/>
      <c r="F15" s="43"/>
      <c r="J15" s="43"/>
      <c r="K15" s="43"/>
      <c r="L15" s="43"/>
      <c r="N15" s="43"/>
    </row>
    <row r="16" customHeight="1" spans="4:14">
      <c r="D16" s="43"/>
      <c r="E16" s="43"/>
      <c r="F16" s="43"/>
      <c r="G16" s="43"/>
      <c r="J16" s="43"/>
      <c r="K16" s="43"/>
      <c r="L16" s="43"/>
      <c r="N16" s="43"/>
    </row>
    <row r="17" customHeight="1" spans="7:12">
      <c r="G17" s="43"/>
      <c r="J17" s="43"/>
      <c r="K17" s="43"/>
      <c r="L17" s="43"/>
    </row>
  </sheetData>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88888888888889" right="0.588888888888889" top="0.788888888888889" bottom="0.788888888888889" header="0.5" footer="0.5"/>
  <pageSetup paperSize="9" scale="85"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0"/>
  <sheetViews>
    <sheetView showGridLines="0" showZeros="0" topLeftCell="A4" workbookViewId="0">
      <selection activeCell="F6" sqref="F6"/>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style="63" customWidth="1"/>
    <col min="7" max="7" width="43" customWidth="1"/>
    <col min="8" max="8" width="15.1666666666667" customWidth="1"/>
    <col min="9" max="9" width="9.16666666666667" customWidth="1"/>
  </cols>
  <sheetData>
    <row r="1" ht="22.5" customHeight="1" spans="1:8">
      <c r="A1" s="79" t="s">
        <v>17</v>
      </c>
      <c r="B1" s="80"/>
      <c r="C1" s="80"/>
      <c r="D1" s="80"/>
      <c r="E1" s="80"/>
      <c r="F1" s="80"/>
      <c r="G1" s="80"/>
      <c r="H1" s="81"/>
    </row>
    <row r="2" ht="22.5" customHeight="1" spans="1:8">
      <c r="A2" s="82" t="s">
        <v>18</v>
      </c>
      <c r="B2" s="83"/>
      <c r="C2" s="83"/>
      <c r="D2" s="83"/>
      <c r="E2" s="83"/>
      <c r="F2" s="80"/>
      <c r="G2" s="83"/>
      <c r="H2" s="83"/>
    </row>
    <row r="3" ht="22.5" customHeight="1" spans="1:8">
      <c r="A3" s="84"/>
      <c r="B3" s="84"/>
      <c r="C3" s="85"/>
      <c r="D3" s="85"/>
      <c r="E3" s="86"/>
      <c r="F3" s="80"/>
      <c r="G3" s="86"/>
      <c r="H3" s="87" t="s">
        <v>49</v>
      </c>
    </row>
    <row r="4" ht="22.5" customHeight="1" spans="1:8">
      <c r="A4" s="88" t="s">
        <v>50</v>
      </c>
      <c r="B4" s="88"/>
      <c r="C4" s="88" t="s">
        <v>51</v>
      </c>
      <c r="D4" s="88"/>
      <c r="E4" s="88"/>
      <c r="F4" s="132"/>
      <c r="G4" s="88"/>
      <c r="H4" s="88"/>
    </row>
    <row r="5" ht="22.5" customHeight="1" spans="1:8">
      <c r="A5" s="88" t="s">
        <v>52</v>
      </c>
      <c r="B5" s="88" t="s">
        <v>53</v>
      </c>
      <c r="C5" s="88" t="s">
        <v>54</v>
      </c>
      <c r="D5" s="89" t="s">
        <v>53</v>
      </c>
      <c r="E5" s="88" t="s">
        <v>55</v>
      </c>
      <c r="F5" s="88" t="s">
        <v>53</v>
      </c>
      <c r="G5" s="88" t="s">
        <v>56</v>
      </c>
      <c r="H5" s="88" t="s">
        <v>53</v>
      </c>
    </row>
    <row r="6" ht="22.5" customHeight="1" spans="1:8">
      <c r="A6" s="133" t="s">
        <v>158</v>
      </c>
      <c r="B6" s="93">
        <f>B7</f>
        <v>2396.700456</v>
      </c>
      <c r="C6" s="133" t="s">
        <v>158</v>
      </c>
      <c r="D6" s="134">
        <f>SUM(D7:D34)</f>
        <v>2396.700456</v>
      </c>
      <c r="E6" s="95" t="s">
        <v>158</v>
      </c>
      <c r="F6" s="110">
        <f>F7+F12</f>
        <v>2396.698906</v>
      </c>
      <c r="G6" s="95" t="s">
        <v>158</v>
      </c>
      <c r="H6" s="93">
        <f>SUM(H7:H21)</f>
        <v>2396.698906</v>
      </c>
    </row>
    <row r="7" ht="22.5" customHeight="1" spans="1:8">
      <c r="A7" s="90" t="s">
        <v>159</v>
      </c>
      <c r="B7" s="93">
        <v>2396.700456</v>
      </c>
      <c r="C7" s="135" t="s">
        <v>59</v>
      </c>
      <c r="D7" s="93">
        <v>918.11393</v>
      </c>
      <c r="E7" s="95" t="s">
        <v>60</v>
      </c>
      <c r="F7" s="110">
        <f>F8+F9+F10+F11</f>
        <v>1461.085106</v>
      </c>
      <c r="G7" s="95" t="s">
        <v>61</v>
      </c>
      <c r="H7" s="93">
        <v>657.074178</v>
      </c>
    </row>
    <row r="8" ht="22.5" customHeight="1" spans="1:10">
      <c r="A8" s="136" t="s">
        <v>160</v>
      </c>
      <c r="B8" s="93">
        <v>1490.29755</v>
      </c>
      <c r="C8" s="135" t="s">
        <v>63</v>
      </c>
      <c r="D8" s="93"/>
      <c r="E8" s="95" t="s">
        <v>64</v>
      </c>
      <c r="F8" s="93">
        <v>650.306178</v>
      </c>
      <c r="G8" s="95" t="s">
        <v>65</v>
      </c>
      <c r="H8" s="137">
        <v>611.617952</v>
      </c>
      <c r="I8" s="149"/>
      <c r="J8" s="43"/>
    </row>
    <row r="9" ht="22.5" customHeight="1" spans="1:8">
      <c r="A9" s="90" t="s">
        <v>161</v>
      </c>
      <c r="B9" s="93"/>
      <c r="C9" s="135" t="s">
        <v>67</v>
      </c>
      <c r="D9" s="93">
        <v>5.7</v>
      </c>
      <c r="E9" s="95" t="s">
        <v>68</v>
      </c>
      <c r="F9" s="93">
        <v>611.617952</v>
      </c>
      <c r="G9" s="95" t="s">
        <v>69</v>
      </c>
      <c r="H9" s="93"/>
    </row>
    <row r="10" ht="22.5" customHeight="1" spans="1:8">
      <c r="A10" s="90" t="s">
        <v>162</v>
      </c>
      <c r="B10" s="93"/>
      <c r="C10" s="135" t="s">
        <v>71</v>
      </c>
      <c r="D10" s="93">
        <v>1.5</v>
      </c>
      <c r="E10" s="95" t="s">
        <v>72</v>
      </c>
      <c r="F10" s="93">
        <v>199.160976</v>
      </c>
      <c r="G10" s="95" t="s">
        <v>73</v>
      </c>
      <c r="H10" s="93"/>
    </row>
    <row r="11" ht="22.5" customHeight="1" spans="1:8">
      <c r="A11" s="90"/>
      <c r="B11" s="93"/>
      <c r="C11" s="135" t="s">
        <v>75</v>
      </c>
      <c r="D11" s="93">
        <v>74.1892</v>
      </c>
      <c r="E11" s="95" t="s">
        <v>76</v>
      </c>
      <c r="F11" s="123"/>
      <c r="G11" s="95" t="s">
        <v>77</v>
      </c>
      <c r="H11" s="93"/>
    </row>
    <row r="12" ht="22.5" customHeight="1" spans="1:8">
      <c r="A12" s="90"/>
      <c r="B12" s="93"/>
      <c r="C12" s="135" t="s">
        <v>79</v>
      </c>
      <c r="D12" s="93"/>
      <c r="E12" s="95" t="s">
        <v>80</v>
      </c>
      <c r="F12" s="110">
        <f>SUM(F13:F22)</f>
        <v>935.6138</v>
      </c>
      <c r="G12" s="95" t="s">
        <v>81</v>
      </c>
      <c r="H12" s="93"/>
    </row>
    <row r="13" ht="22.5" customHeight="1" spans="1:8">
      <c r="A13" s="90"/>
      <c r="B13" s="93"/>
      <c r="C13" s="135" t="s">
        <v>83</v>
      </c>
      <c r="D13" s="93">
        <v>31.379</v>
      </c>
      <c r="E13" s="106" t="s">
        <v>64</v>
      </c>
      <c r="F13" s="93"/>
      <c r="G13" s="95" t="s">
        <v>84</v>
      </c>
      <c r="H13" s="93"/>
    </row>
    <row r="14" ht="22.5" customHeight="1" spans="1:8">
      <c r="A14" s="90"/>
      <c r="B14" s="93"/>
      <c r="C14" s="135" t="s">
        <v>86</v>
      </c>
      <c r="D14" s="93">
        <v>10.120976</v>
      </c>
      <c r="E14" s="106" t="s">
        <v>68</v>
      </c>
      <c r="F14" s="123"/>
      <c r="G14" s="95" t="s">
        <v>87</v>
      </c>
      <c r="H14" s="93"/>
    </row>
    <row r="15" ht="22.5" customHeight="1" spans="1:8">
      <c r="A15" s="138"/>
      <c r="B15" s="93"/>
      <c r="C15" s="135" t="s">
        <v>89</v>
      </c>
      <c r="D15" s="93"/>
      <c r="E15" s="106" t="s">
        <v>90</v>
      </c>
      <c r="F15" s="123"/>
      <c r="G15" s="95" t="s">
        <v>91</v>
      </c>
      <c r="H15" s="93">
        <v>192.392976</v>
      </c>
    </row>
    <row r="16" ht="22.5" customHeight="1" spans="1:8">
      <c r="A16" s="138"/>
      <c r="B16" s="93"/>
      <c r="C16" s="135" t="s">
        <v>93</v>
      </c>
      <c r="D16" s="93">
        <v>6.77</v>
      </c>
      <c r="E16" s="106" t="s">
        <v>94</v>
      </c>
      <c r="F16" s="123">
        <v>10</v>
      </c>
      <c r="G16" s="95" t="s">
        <v>95</v>
      </c>
      <c r="H16" s="93"/>
    </row>
    <row r="17" ht="22.5" customHeight="1" spans="1:8">
      <c r="A17" s="138"/>
      <c r="B17" s="93"/>
      <c r="C17" s="135" t="s">
        <v>97</v>
      </c>
      <c r="D17" s="93">
        <v>215.20955</v>
      </c>
      <c r="E17" s="106" t="s">
        <v>98</v>
      </c>
      <c r="F17" s="123"/>
      <c r="G17" s="95" t="s">
        <v>99</v>
      </c>
      <c r="H17" s="93">
        <v>10</v>
      </c>
    </row>
    <row r="18" ht="22.5" customHeight="1" spans="1:8">
      <c r="A18" s="138"/>
      <c r="B18" s="91"/>
      <c r="C18" s="135" t="s">
        <v>100</v>
      </c>
      <c r="D18" s="93"/>
      <c r="E18" s="106" t="s">
        <v>101</v>
      </c>
      <c r="F18" s="123">
        <v>379.07</v>
      </c>
      <c r="G18" s="95" t="s">
        <v>102</v>
      </c>
      <c r="H18" s="93"/>
    </row>
    <row r="19" ht="22.5" customHeight="1" spans="1:8">
      <c r="A19" s="97"/>
      <c r="B19" s="98"/>
      <c r="C19" s="135" t="s">
        <v>103</v>
      </c>
      <c r="D19" s="93">
        <v>87.024</v>
      </c>
      <c r="E19" s="106" t="s">
        <v>104</v>
      </c>
      <c r="F19" s="123"/>
      <c r="G19" s="95" t="s">
        <v>105</v>
      </c>
      <c r="H19" s="93"/>
    </row>
    <row r="20" ht="22.5" customHeight="1" spans="1:8">
      <c r="A20" s="97"/>
      <c r="B20" s="91"/>
      <c r="C20" s="135" t="s">
        <v>106</v>
      </c>
      <c r="D20" s="93">
        <v>567.1738</v>
      </c>
      <c r="E20" s="106" t="s">
        <v>107</v>
      </c>
      <c r="F20" s="123"/>
      <c r="G20" s="95" t="s">
        <v>108</v>
      </c>
      <c r="H20" s="93"/>
    </row>
    <row r="21" ht="22.5" customHeight="1" spans="1:8">
      <c r="A21" s="55"/>
      <c r="B21" s="91"/>
      <c r="C21" s="135" t="s">
        <v>109</v>
      </c>
      <c r="D21" s="93"/>
      <c r="E21" s="106" t="s">
        <v>110</v>
      </c>
      <c r="F21" s="123"/>
      <c r="G21" s="95" t="s">
        <v>111</v>
      </c>
      <c r="H21" s="93">
        <v>925.6138</v>
      </c>
    </row>
    <row r="22" ht="22.5" customHeight="1" spans="1:8">
      <c r="A22" s="58"/>
      <c r="B22" s="91"/>
      <c r="C22" s="135" t="s">
        <v>112</v>
      </c>
      <c r="D22" s="93"/>
      <c r="E22" s="139" t="s">
        <v>113</v>
      </c>
      <c r="F22" s="93">
        <v>546.5438</v>
      </c>
      <c r="G22" s="139"/>
      <c r="H22" s="93"/>
    </row>
    <row r="23" ht="22.5" customHeight="1" spans="1:8">
      <c r="A23" s="140"/>
      <c r="B23" s="91"/>
      <c r="C23" s="135" t="s">
        <v>114</v>
      </c>
      <c r="D23" s="93"/>
      <c r="E23" s="99" t="s">
        <v>115</v>
      </c>
      <c r="F23" s="141"/>
      <c r="G23" s="99"/>
      <c r="H23" s="93"/>
    </row>
    <row r="24" ht="22.5" customHeight="1" spans="1:8">
      <c r="A24" s="140"/>
      <c r="B24" s="91"/>
      <c r="C24" s="135" t="s">
        <v>116</v>
      </c>
      <c r="D24" s="93"/>
      <c r="E24" s="99" t="s">
        <v>117</v>
      </c>
      <c r="F24" s="141"/>
      <c r="G24" s="99"/>
      <c r="H24" s="93"/>
    </row>
    <row r="25" ht="22.5" customHeight="1" spans="1:9">
      <c r="A25" s="140"/>
      <c r="B25" s="91"/>
      <c r="C25" s="135" t="s">
        <v>118</v>
      </c>
      <c r="D25" s="93"/>
      <c r="E25" s="99" t="s">
        <v>119</v>
      </c>
      <c r="F25" s="141"/>
      <c r="G25" s="99"/>
      <c r="H25" s="93"/>
      <c r="I25" s="43"/>
    </row>
    <row r="26" ht="22.5" customHeight="1" spans="1:10">
      <c r="A26" s="140"/>
      <c r="B26" s="91"/>
      <c r="C26" s="135" t="s">
        <v>120</v>
      </c>
      <c r="D26" s="93"/>
      <c r="E26" s="95"/>
      <c r="F26" s="123"/>
      <c r="G26" s="95"/>
      <c r="H26" s="93"/>
      <c r="I26" s="43"/>
      <c r="J26" s="43"/>
    </row>
    <row r="27" ht="22.5" customHeight="1" spans="1:10">
      <c r="A27" s="58"/>
      <c r="B27" s="98"/>
      <c r="C27" s="135" t="s">
        <v>121</v>
      </c>
      <c r="D27" s="93">
        <v>10</v>
      </c>
      <c r="E27" s="95"/>
      <c r="F27" s="123"/>
      <c r="G27" s="95"/>
      <c r="H27" s="93"/>
      <c r="I27" s="43"/>
      <c r="J27" s="43"/>
    </row>
    <row r="28" ht="22.5" customHeight="1" spans="1:10">
      <c r="A28" s="140"/>
      <c r="B28" s="91"/>
      <c r="C28" s="135" t="s">
        <v>122</v>
      </c>
      <c r="D28" s="93"/>
      <c r="E28" s="95"/>
      <c r="F28" s="123"/>
      <c r="G28" s="95"/>
      <c r="H28" s="93"/>
      <c r="I28" s="43"/>
      <c r="J28" s="43"/>
    </row>
    <row r="29" ht="22.5" customHeight="1" spans="1:10">
      <c r="A29" s="58"/>
      <c r="B29" s="98"/>
      <c r="C29" s="135" t="s">
        <v>123</v>
      </c>
      <c r="D29" s="93"/>
      <c r="E29" s="95"/>
      <c r="F29" s="123"/>
      <c r="G29" s="95"/>
      <c r="H29" s="93"/>
      <c r="I29" s="43"/>
      <c r="J29" s="43"/>
    </row>
    <row r="30" ht="22.5" customHeight="1" spans="1:9">
      <c r="A30" s="58"/>
      <c r="B30" s="91"/>
      <c r="C30" s="135" t="s">
        <v>124</v>
      </c>
      <c r="D30" s="93">
        <v>469.52</v>
      </c>
      <c r="E30" s="95"/>
      <c r="F30" s="123"/>
      <c r="G30" s="95"/>
      <c r="H30" s="93"/>
      <c r="I30" s="43"/>
    </row>
    <row r="31" ht="22.5" customHeight="1" spans="1:8">
      <c r="A31" s="58"/>
      <c r="B31" s="91"/>
      <c r="C31" s="135" t="s">
        <v>125</v>
      </c>
      <c r="D31" s="93"/>
      <c r="E31" s="95"/>
      <c r="F31" s="123"/>
      <c r="G31" s="95"/>
      <c r="H31" s="93"/>
    </row>
    <row r="32" ht="22.5" customHeight="1" spans="1:8">
      <c r="A32" s="58"/>
      <c r="B32" s="91"/>
      <c r="C32" s="135" t="s">
        <v>126</v>
      </c>
      <c r="D32" s="93"/>
      <c r="E32" s="95"/>
      <c r="F32" s="123"/>
      <c r="G32" s="95"/>
      <c r="H32" s="93"/>
    </row>
    <row r="33" ht="22.5" customHeight="1" spans="1:10">
      <c r="A33" s="58"/>
      <c r="B33" s="91"/>
      <c r="C33" s="135" t="s">
        <v>127</v>
      </c>
      <c r="D33" s="93"/>
      <c r="E33" s="95"/>
      <c r="F33" s="123"/>
      <c r="G33" s="95"/>
      <c r="H33" s="93"/>
      <c r="I33" s="43"/>
      <c r="J33" s="43"/>
    </row>
    <row r="34" ht="22.5" customHeight="1" spans="1:8">
      <c r="A34" s="55"/>
      <c r="B34" s="91"/>
      <c r="C34" s="135" t="s">
        <v>128</v>
      </c>
      <c r="D34" s="93"/>
      <c r="E34" s="95"/>
      <c r="F34" s="123"/>
      <c r="G34" s="95"/>
      <c r="H34" s="93"/>
    </row>
    <row r="35" ht="22.5" customHeight="1" spans="1:8">
      <c r="A35" s="58"/>
      <c r="B35" s="91"/>
      <c r="C35" s="92"/>
      <c r="D35" s="100"/>
      <c r="E35" s="90"/>
      <c r="F35" s="141"/>
      <c r="G35" s="90"/>
      <c r="H35" s="101"/>
    </row>
    <row r="36" ht="18" customHeight="1" spans="1:8">
      <c r="A36" s="89" t="s">
        <v>129</v>
      </c>
      <c r="B36" s="98">
        <f>B6</f>
        <v>2396.700456</v>
      </c>
      <c r="C36" s="89" t="s">
        <v>130</v>
      </c>
      <c r="D36" s="100">
        <f>D6</f>
        <v>2396.700456</v>
      </c>
      <c r="E36" s="89" t="s">
        <v>130</v>
      </c>
      <c r="F36" s="142">
        <f>F6</f>
        <v>2396.698906</v>
      </c>
      <c r="G36" s="89" t="s">
        <v>130</v>
      </c>
      <c r="H36" s="101">
        <f>H6</f>
        <v>2396.698906</v>
      </c>
    </row>
    <row r="37" ht="18" customHeight="1" spans="1:8">
      <c r="A37" s="135" t="s">
        <v>135</v>
      </c>
      <c r="B37" s="91"/>
      <c r="C37" s="138" t="s">
        <v>132</v>
      </c>
      <c r="D37" s="100"/>
      <c r="E37" s="138" t="s">
        <v>132</v>
      </c>
      <c r="F37" s="143"/>
      <c r="G37" s="138" t="s">
        <v>132</v>
      </c>
      <c r="H37" s="101"/>
    </row>
    <row r="38" ht="18" customHeight="1" spans="1:8">
      <c r="A38" s="135"/>
      <c r="B38" s="91"/>
      <c r="C38" s="97"/>
      <c r="D38" s="93"/>
      <c r="E38" s="97"/>
      <c r="F38" s="144"/>
      <c r="G38" s="97"/>
      <c r="H38" s="93"/>
    </row>
    <row r="39" ht="22.5" customHeight="1" spans="1:8">
      <c r="A39" s="135"/>
      <c r="B39" s="91"/>
      <c r="C39" s="145"/>
      <c r="D39" s="146"/>
      <c r="E39" s="58"/>
      <c r="F39" s="147"/>
      <c r="G39" s="58"/>
      <c r="H39" s="100"/>
    </row>
    <row r="40" ht="21" customHeight="1" spans="1:8">
      <c r="A40" s="58"/>
      <c r="B40" s="91"/>
      <c r="C40" s="55"/>
      <c r="D40" s="146"/>
      <c r="E40" s="55"/>
      <c r="F40" s="130"/>
      <c r="G40" s="55"/>
      <c r="H40" s="146"/>
    </row>
    <row r="41" ht="18" customHeight="1" spans="1:8">
      <c r="A41" s="88" t="s">
        <v>138</v>
      </c>
      <c r="B41" s="98"/>
      <c r="C41" s="148" t="s">
        <v>139</v>
      </c>
      <c r="D41" s="146"/>
      <c r="E41" s="88" t="s">
        <v>139</v>
      </c>
      <c r="F41" s="132"/>
      <c r="G41" s="88" t="s">
        <v>139</v>
      </c>
      <c r="H41" s="93"/>
    </row>
    <row r="42" customHeight="1" spans="4:8">
      <c r="D42" s="43"/>
      <c r="H42" s="43"/>
    </row>
    <row r="43" customHeight="1" spans="4:8">
      <c r="D43" s="43"/>
      <c r="H43" s="43"/>
    </row>
    <row r="44" customHeight="1" spans="4:8">
      <c r="D44" s="43"/>
      <c r="H44" s="43"/>
    </row>
    <row r="45" customHeight="1" spans="4:8">
      <c r="D45" s="43"/>
      <c r="H45" s="43"/>
    </row>
    <row r="46" customHeight="1" spans="4:8">
      <c r="D46" s="43"/>
      <c r="H46" s="43"/>
    </row>
    <row r="47" customHeight="1" spans="4:8">
      <c r="D47" s="43"/>
      <c r="H47" s="43"/>
    </row>
    <row r="48" customHeight="1" spans="4:8">
      <c r="D48" s="43"/>
      <c r="H48" s="43"/>
    </row>
    <row r="49" customHeight="1" spans="4:8">
      <c r="D49" s="43"/>
      <c r="H49" s="43"/>
    </row>
    <row r="50" customHeight="1" spans="4:8">
      <c r="D50" s="43"/>
      <c r="H50" s="43"/>
    </row>
    <row r="51" customHeight="1" spans="4:8">
      <c r="D51" s="43"/>
      <c r="H51" s="43"/>
    </row>
    <row r="52" customHeight="1" spans="4:8">
      <c r="D52" s="43"/>
      <c r="H52" s="43"/>
    </row>
    <row r="53" customHeight="1" spans="4:8">
      <c r="D53" s="43"/>
      <c r="H53" s="43"/>
    </row>
    <row r="54" customHeight="1" spans="4:8">
      <c r="D54" s="43"/>
      <c r="H54" s="43"/>
    </row>
    <row r="55" customHeight="1" spans="8:8">
      <c r="H55" s="43"/>
    </row>
    <row r="56" customHeight="1" spans="8:8">
      <c r="H56" s="43"/>
    </row>
    <row r="57" customHeight="1" spans="8:8">
      <c r="H57" s="43"/>
    </row>
    <row r="58" customHeight="1" spans="8:8">
      <c r="H58" s="43"/>
    </row>
    <row r="59" customHeight="1" spans="8:8">
      <c r="H59" s="43"/>
    </row>
    <row r="60" customHeight="1" spans="8:8">
      <c r="H60" s="43"/>
    </row>
  </sheetData>
  <mergeCells count="3">
    <mergeCell ref="A3:B3"/>
    <mergeCell ref="A4:B4"/>
    <mergeCell ref="C4:H4"/>
  </mergeCells>
  <printOptions horizontalCentered="1"/>
  <pageMargins left="0.75" right="0.75" top="0.788888888888889"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97"/>
  <sheetViews>
    <sheetView showGridLines="0" showZeros="0" topLeftCell="A55" workbookViewId="0">
      <selection activeCell="C6" sqref="C6"/>
    </sheetView>
  </sheetViews>
  <sheetFormatPr defaultColWidth="9.16666666666667" defaultRowHeight="12.75" customHeight="1"/>
  <cols>
    <col min="1" max="1" width="12.8333333333333" style="124" customWidth="1"/>
    <col min="2" max="2" width="32.8333333333333" style="124" customWidth="1"/>
    <col min="3" max="5" width="21.3333333333333" style="43" customWidth="1"/>
    <col min="6" max="6" width="19.3333333333333" style="43" customWidth="1"/>
    <col min="7" max="7" width="21.3333333333333" style="43" customWidth="1"/>
    <col min="8" max="8" width="9.16666666666667" style="43" customWidth="1"/>
    <col min="9" max="16384" width="9.16666666666667" style="43"/>
  </cols>
  <sheetData>
    <row r="1" ht="30" customHeight="1" spans="1:1">
      <c r="A1" s="124" t="s">
        <v>19</v>
      </c>
    </row>
    <row r="2" ht="28.5" customHeight="1" spans="1:7">
      <c r="A2" s="119" t="s">
        <v>20</v>
      </c>
      <c r="B2" s="119"/>
      <c r="C2" s="119"/>
      <c r="D2" s="119"/>
      <c r="E2" s="119"/>
      <c r="F2" s="119"/>
      <c r="G2" s="119"/>
    </row>
    <row r="3" ht="22.5" customHeight="1" spans="7:7">
      <c r="G3" s="125" t="s">
        <v>49</v>
      </c>
    </row>
    <row r="4" ht="22.5" customHeight="1" spans="1:7">
      <c r="A4" s="52" t="s">
        <v>163</v>
      </c>
      <c r="B4" s="52" t="s">
        <v>164</v>
      </c>
      <c r="C4" s="52" t="s">
        <v>144</v>
      </c>
      <c r="D4" s="52" t="s">
        <v>165</v>
      </c>
      <c r="E4" s="52" t="s">
        <v>166</v>
      </c>
      <c r="F4" s="52" t="s">
        <v>167</v>
      </c>
      <c r="G4" s="52" t="s">
        <v>168</v>
      </c>
    </row>
    <row r="5" ht="14" customHeight="1" spans="1:7">
      <c r="A5" s="54" t="s">
        <v>154</v>
      </c>
      <c r="B5" s="54" t="s">
        <v>154</v>
      </c>
      <c r="C5" s="54">
        <v>1</v>
      </c>
      <c r="D5" s="54">
        <v>2</v>
      </c>
      <c r="E5" s="54">
        <v>3</v>
      </c>
      <c r="F5" s="54">
        <v>4</v>
      </c>
      <c r="G5" s="54" t="s">
        <v>154</v>
      </c>
    </row>
    <row r="6" ht="14" customHeight="1" spans="1:7">
      <c r="A6" s="54"/>
      <c r="B6" s="54" t="s">
        <v>144</v>
      </c>
      <c r="C6" s="126">
        <f>SUM(C7:C78)</f>
        <v>2396.700456</v>
      </c>
      <c r="D6" s="126">
        <f>SUM(D7:D78)</f>
        <v>487.91</v>
      </c>
      <c r="E6" s="126">
        <f>SUM(E7:E78)</f>
        <v>1529.72</v>
      </c>
      <c r="F6" s="126">
        <f>SUM(F7:F78)</f>
        <v>379.07</v>
      </c>
      <c r="G6" s="54"/>
    </row>
    <row r="7" ht="14" customHeight="1" spans="1:7">
      <c r="A7" s="111">
        <v>201</v>
      </c>
      <c r="B7" s="112" t="s">
        <v>169</v>
      </c>
      <c r="C7" s="57"/>
      <c r="D7" s="55"/>
      <c r="E7" s="55"/>
      <c r="F7" s="55"/>
      <c r="G7" s="55"/>
    </row>
    <row r="8" ht="14" customHeight="1" spans="1:7">
      <c r="A8" s="113" t="s">
        <v>170</v>
      </c>
      <c r="B8" s="114" t="s">
        <v>171</v>
      </c>
      <c r="C8" s="57"/>
      <c r="D8" s="55"/>
      <c r="E8" s="55"/>
      <c r="F8" s="55"/>
      <c r="G8" s="55"/>
    </row>
    <row r="9" ht="14" customHeight="1" spans="1:7">
      <c r="A9" s="115" t="s">
        <v>172</v>
      </c>
      <c r="B9" s="116" t="s">
        <v>173</v>
      </c>
      <c r="C9" s="57">
        <v>13.1</v>
      </c>
      <c r="D9" s="55"/>
      <c r="E9" s="55">
        <v>13.1</v>
      </c>
      <c r="F9" s="55"/>
      <c r="G9" s="55"/>
    </row>
    <row r="10" ht="14" customHeight="1" spans="1:7">
      <c r="A10" s="115" t="s">
        <v>174</v>
      </c>
      <c r="B10" s="116" t="s">
        <v>175</v>
      </c>
      <c r="C10" s="57">
        <f>20.85+60+30</f>
        <v>110.85</v>
      </c>
      <c r="D10" s="55"/>
      <c r="E10" s="55">
        <v>110.85</v>
      </c>
      <c r="F10" s="55"/>
      <c r="G10" s="55"/>
    </row>
    <row r="11" ht="14" customHeight="1" spans="1:7">
      <c r="A11" s="115" t="s">
        <v>176</v>
      </c>
      <c r="B11" s="116" t="s">
        <v>177</v>
      </c>
      <c r="C11" s="57">
        <v>24.72</v>
      </c>
      <c r="D11" s="55"/>
      <c r="E11" s="55">
        <v>24.72</v>
      </c>
      <c r="F11" s="55"/>
      <c r="G11" s="55"/>
    </row>
    <row r="12" ht="14" customHeight="1" spans="1:7">
      <c r="A12" s="113" t="s">
        <v>178</v>
      </c>
      <c r="B12" s="114" t="s">
        <v>179</v>
      </c>
      <c r="C12" s="57"/>
      <c r="D12" s="55"/>
      <c r="E12" s="55"/>
      <c r="F12" s="55"/>
      <c r="G12" s="55"/>
    </row>
    <row r="13" ht="14" customHeight="1" spans="1:7">
      <c r="A13" s="115" t="s">
        <v>180</v>
      </c>
      <c r="B13" s="116" t="s">
        <v>173</v>
      </c>
      <c r="C13" s="57">
        <v>5.5</v>
      </c>
      <c r="D13" s="55"/>
      <c r="E13" s="55">
        <v>5.5</v>
      </c>
      <c r="F13" s="55"/>
      <c r="G13" s="55"/>
    </row>
    <row r="14" ht="14" customHeight="1" spans="1:7">
      <c r="A14" s="113" t="s">
        <v>181</v>
      </c>
      <c r="B14" s="114" t="s">
        <v>182</v>
      </c>
      <c r="C14" s="57"/>
      <c r="D14" s="55"/>
      <c r="E14" s="55"/>
      <c r="F14" s="55"/>
      <c r="G14" s="55"/>
    </row>
    <row r="15" ht="14" customHeight="1" spans="1:7">
      <c r="A15" s="115" t="s">
        <v>183</v>
      </c>
      <c r="B15" s="116" t="s">
        <v>175</v>
      </c>
      <c r="C15" s="57">
        <v>3</v>
      </c>
      <c r="D15" s="55"/>
      <c r="E15" s="55">
        <v>3</v>
      </c>
      <c r="F15" s="55"/>
      <c r="G15" s="55"/>
    </row>
    <row r="16" ht="14" customHeight="1" spans="1:7">
      <c r="A16" s="115" t="s">
        <v>184</v>
      </c>
      <c r="B16" s="116" t="s">
        <v>173</v>
      </c>
      <c r="C16" s="57">
        <v>5</v>
      </c>
      <c r="D16" s="55"/>
      <c r="E16" s="55">
        <v>5</v>
      </c>
      <c r="F16" s="55"/>
      <c r="G16" s="55"/>
    </row>
    <row r="17" ht="14" customHeight="1" spans="1:7">
      <c r="A17" s="113">
        <v>31</v>
      </c>
      <c r="B17" s="114" t="s">
        <v>185</v>
      </c>
      <c r="C17" s="57"/>
      <c r="D17" s="55"/>
      <c r="E17" s="55"/>
      <c r="F17" s="55"/>
      <c r="G17" s="55"/>
    </row>
    <row r="18" ht="14" customHeight="1" spans="1:7">
      <c r="A18" s="115" t="s">
        <v>186</v>
      </c>
      <c r="B18" s="116" t="s">
        <v>173</v>
      </c>
      <c r="C18" s="57">
        <v>3</v>
      </c>
      <c r="D18" s="55"/>
      <c r="E18" s="55">
        <v>3</v>
      </c>
      <c r="F18" s="55"/>
      <c r="G18" s="55"/>
    </row>
    <row r="19" ht="14" customHeight="1" spans="1:7">
      <c r="A19" s="115" t="s">
        <v>187</v>
      </c>
      <c r="B19" s="116" t="s">
        <v>175</v>
      </c>
      <c r="C19" s="57">
        <v>4</v>
      </c>
      <c r="D19" s="55"/>
      <c r="E19" s="55">
        <v>4</v>
      </c>
      <c r="F19" s="55"/>
      <c r="G19" s="55"/>
    </row>
    <row r="20" ht="14" customHeight="1" spans="1:7">
      <c r="A20" s="113">
        <v>33</v>
      </c>
      <c r="B20" s="114" t="s">
        <v>188</v>
      </c>
      <c r="C20" s="57"/>
      <c r="D20" s="55"/>
      <c r="E20" s="55"/>
      <c r="F20" s="55"/>
      <c r="G20" s="55"/>
    </row>
    <row r="21" ht="14" customHeight="1" spans="1:7">
      <c r="A21" s="115" t="s">
        <v>189</v>
      </c>
      <c r="B21" s="116" t="s">
        <v>173</v>
      </c>
      <c r="C21" s="57">
        <v>10</v>
      </c>
      <c r="D21" s="55"/>
      <c r="E21" s="55">
        <v>10</v>
      </c>
      <c r="F21" s="55"/>
      <c r="G21" s="55"/>
    </row>
    <row r="22" ht="14" customHeight="1" spans="1:7">
      <c r="A22" s="113" t="s">
        <v>190</v>
      </c>
      <c r="B22" s="114" t="s">
        <v>191</v>
      </c>
      <c r="C22" s="57"/>
      <c r="D22" s="55"/>
      <c r="E22" s="55"/>
      <c r="F22" s="55"/>
      <c r="G22" s="55"/>
    </row>
    <row r="23" ht="14" customHeight="1" spans="1:7">
      <c r="A23" s="115" t="s">
        <v>192</v>
      </c>
      <c r="B23" s="116" t="s">
        <v>193</v>
      </c>
      <c r="C23" s="57">
        <v>20.215752</v>
      </c>
      <c r="D23" s="55"/>
      <c r="E23" s="55">
        <v>20.22</v>
      </c>
      <c r="F23" s="55"/>
      <c r="G23" s="55"/>
    </row>
    <row r="24" ht="14" customHeight="1" spans="1:7">
      <c r="A24" s="113" t="s">
        <v>194</v>
      </c>
      <c r="B24" s="114" t="s">
        <v>195</v>
      </c>
      <c r="C24" s="57"/>
      <c r="D24" s="55"/>
      <c r="E24" s="55"/>
      <c r="F24" s="55"/>
      <c r="G24" s="55"/>
    </row>
    <row r="25" ht="14" customHeight="1" spans="1:7">
      <c r="A25" s="115" t="s">
        <v>196</v>
      </c>
      <c r="B25" s="116" t="s">
        <v>197</v>
      </c>
      <c r="C25" s="57">
        <v>2.8</v>
      </c>
      <c r="D25" s="55"/>
      <c r="E25" s="55">
        <v>2.8</v>
      </c>
      <c r="F25" s="55"/>
      <c r="G25" s="55"/>
    </row>
    <row r="26" ht="14" customHeight="1" spans="1:7">
      <c r="A26" s="113" t="s">
        <v>198</v>
      </c>
      <c r="B26" s="114" t="s">
        <v>199</v>
      </c>
      <c r="C26" s="57"/>
      <c r="D26" s="55"/>
      <c r="E26" s="55"/>
      <c r="F26" s="55"/>
      <c r="G26" s="55"/>
    </row>
    <row r="27" ht="14" customHeight="1" spans="1:7">
      <c r="A27" s="115" t="s">
        <v>200</v>
      </c>
      <c r="B27" s="116" t="s">
        <v>175</v>
      </c>
      <c r="C27" s="57">
        <v>25</v>
      </c>
      <c r="D27" s="55"/>
      <c r="E27" s="55">
        <v>25</v>
      </c>
      <c r="F27" s="55"/>
      <c r="G27" s="55"/>
    </row>
    <row r="28" ht="14" customHeight="1" spans="1:7">
      <c r="A28" s="115" t="s">
        <v>201</v>
      </c>
      <c r="B28" s="116" t="s">
        <v>173</v>
      </c>
      <c r="C28" s="57">
        <v>10</v>
      </c>
      <c r="D28" s="55"/>
      <c r="E28" s="55">
        <v>10</v>
      </c>
      <c r="F28" s="55"/>
      <c r="G28" s="55"/>
    </row>
    <row r="29" ht="14" customHeight="1" spans="1:7">
      <c r="A29" s="115" t="s">
        <v>202</v>
      </c>
      <c r="B29" s="116" t="s">
        <v>173</v>
      </c>
      <c r="C29" s="57">
        <v>607.856178</v>
      </c>
      <c r="D29" s="55"/>
      <c r="E29" s="55">
        <v>607.86</v>
      </c>
      <c r="F29" s="55"/>
      <c r="G29" s="55"/>
    </row>
    <row r="30" ht="14" customHeight="1" spans="1:7">
      <c r="A30" s="113" t="s">
        <v>203</v>
      </c>
      <c r="B30" s="114" t="s">
        <v>204</v>
      </c>
      <c r="C30" s="57"/>
      <c r="D30" s="55"/>
      <c r="E30" s="55"/>
      <c r="F30" s="55"/>
      <c r="G30" s="55"/>
    </row>
    <row r="31" ht="14" customHeight="1" spans="1:7">
      <c r="A31" s="115" t="s">
        <v>205</v>
      </c>
      <c r="B31" s="116" t="s">
        <v>177</v>
      </c>
      <c r="C31" s="57">
        <v>73.072</v>
      </c>
      <c r="D31" s="55"/>
      <c r="E31" s="55">
        <v>73.07</v>
      </c>
      <c r="F31" s="55"/>
      <c r="G31" s="55"/>
    </row>
    <row r="32" ht="14" customHeight="1" spans="1:7">
      <c r="A32" s="127">
        <v>208</v>
      </c>
      <c r="B32" s="112" t="s">
        <v>206</v>
      </c>
      <c r="C32" s="57"/>
      <c r="D32" s="55"/>
      <c r="E32" s="55"/>
      <c r="F32" s="55"/>
      <c r="G32" s="55"/>
    </row>
    <row r="33" ht="14" customHeight="1" spans="1:7">
      <c r="A33" s="113" t="s">
        <v>207</v>
      </c>
      <c r="B33" s="114" t="s">
        <v>208</v>
      </c>
      <c r="C33" s="57"/>
      <c r="D33" s="55"/>
      <c r="E33" s="55"/>
      <c r="F33" s="55"/>
      <c r="G33" s="55"/>
    </row>
    <row r="34" ht="14" customHeight="1" spans="1:7">
      <c r="A34" s="115" t="s">
        <v>209</v>
      </c>
      <c r="B34" s="116" t="s">
        <v>210</v>
      </c>
      <c r="C34" s="57">
        <v>1.460976</v>
      </c>
      <c r="D34" s="55">
        <v>1.46</v>
      </c>
      <c r="E34" s="55"/>
      <c r="F34" s="55"/>
      <c r="G34" s="55"/>
    </row>
    <row r="35" ht="14" customHeight="1" spans="1:7">
      <c r="A35" s="113" t="s">
        <v>181</v>
      </c>
      <c r="B35" s="114" t="s">
        <v>211</v>
      </c>
      <c r="C35" s="57"/>
      <c r="D35" s="55"/>
      <c r="E35" s="55"/>
      <c r="F35" s="55"/>
      <c r="G35" s="55"/>
    </row>
    <row r="36" ht="14" customHeight="1" spans="1:7">
      <c r="A36" s="115" t="s">
        <v>184</v>
      </c>
      <c r="B36" s="116" t="s">
        <v>173</v>
      </c>
      <c r="C36" s="57">
        <v>3.66</v>
      </c>
      <c r="D36" s="55">
        <v>3.66</v>
      </c>
      <c r="E36" s="55"/>
      <c r="F36" s="55"/>
      <c r="G36" s="55"/>
    </row>
    <row r="37" ht="14" customHeight="1" spans="1:7">
      <c r="A37" s="113" t="s">
        <v>212</v>
      </c>
      <c r="B37" s="114" t="s">
        <v>213</v>
      </c>
      <c r="C37" s="57"/>
      <c r="D37" s="55"/>
      <c r="E37" s="55"/>
      <c r="F37" s="55"/>
      <c r="G37" s="55"/>
    </row>
    <row r="38" ht="14" customHeight="1" spans="1:12">
      <c r="A38" s="115" t="s">
        <v>214</v>
      </c>
      <c r="B38" s="116" t="s">
        <v>215</v>
      </c>
      <c r="C38" s="57">
        <v>5</v>
      </c>
      <c r="D38" s="55">
        <v>5</v>
      </c>
      <c r="E38" s="55"/>
      <c r="F38" s="55"/>
      <c r="G38" s="55"/>
      <c r="L38" s="129"/>
    </row>
    <row r="39" ht="14" customHeight="1" spans="1:7">
      <c r="A39" s="127">
        <v>229</v>
      </c>
      <c r="B39" s="112" t="s">
        <v>216</v>
      </c>
      <c r="C39" s="57"/>
      <c r="D39" s="55"/>
      <c r="E39" s="55"/>
      <c r="F39" s="55"/>
      <c r="G39" s="55"/>
    </row>
    <row r="40" ht="14" customHeight="1" spans="1:7">
      <c r="A40" s="113" t="s">
        <v>217</v>
      </c>
      <c r="B40" s="114" t="s">
        <v>216</v>
      </c>
      <c r="C40" s="57"/>
      <c r="D40" s="55"/>
      <c r="E40" s="55"/>
      <c r="F40" s="55"/>
      <c r="G40" s="55"/>
    </row>
    <row r="41" ht="14" customHeight="1" spans="1:7">
      <c r="A41" s="115" t="s">
        <v>218</v>
      </c>
      <c r="B41" s="116" t="s">
        <v>216</v>
      </c>
      <c r="C41" s="57">
        <v>469.522</v>
      </c>
      <c r="D41" s="55">
        <v>469.52</v>
      </c>
      <c r="E41" s="55"/>
      <c r="F41" s="55"/>
      <c r="G41" s="55"/>
    </row>
    <row r="42" ht="14" customHeight="1" spans="1:7">
      <c r="A42" s="127">
        <v>210</v>
      </c>
      <c r="B42" s="112" t="s">
        <v>219</v>
      </c>
      <c r="C42" s="57"/>
      <c r="D42" s="55"/>
      <c r="E42" s="55"/>
      <c r="F42" s="55"/>
      <c r="G42" s="55"/>
    </row>
    <row r="43" ht="14" customHeight="1" spans="1:7">
      <c r="A43" s="113" t="s">
        <v>198</v>
      </c>
      <c r="B43" s="114" t="s">
        <v>220</v>
      </c>
      <c r="C43" s="57"/>
      <c r="D43" s="55"/>
      <c r="E43" s="55"/>
      <c r="F43" s="55"/>
      <c r="G43" s="55"/>
    </row>
    <row r="44" ht="14" customHeight="1" spans="1:7">
      <c r="A44" s="115" t="s">
        <v>200</v>
      </c>
      <c r="B44" s="116" t="s">
        <v>221</v>
      </c>
      <c r="C44" s="57">
        <v>6.768</v>
      </c>
      <c r="D44" s="55">
        <v>6.77</v>
      </c>
      <c r="E44" s="55"/>
      <c r="F44" s="55"/>
      <c r="G44" s="55"/>
    </row>
    <row r="45" ht="14" customHeight="1" spans="1:7">
      <c r="A45" s="127">
        <v>204</v>
      </c>
      <c r="B45" s="112" t="s">
        <v>222</v>
      </c>
      <c r="C45" s="57"/>
      <c r="D45" s="55"/>
      <c r="E45" s="55"/>
      <c r="F45" s="55"/>
      <c r="G45" s="55"/>
    </row>
    <row r="46" ht="14" customHeight="1" spans="1:7">
      <c r="A46" s="113" t="s">
        <v>178</v>
      </c>
      <c r="B46" s="114" t="s">
        <v>223</v>
      </c>
      <c r="C46" s="57"/>
      <c r="D46" s="55"/>
      <c r="E46" s="55"/>
      <c r="F46" s="55"/>
      <c r="G46" s="55"/>
    </row>
    <row r="47" ht="14" customHeight="1" spans="1:7">
      <c r="A47" s="115" t="s">
        <v>224</v>
      </c>
      <c r="B47" s="116" t="s">
        <v>225</v>
      </c>
      <c r="C47" s="57">
        <v>1.5</v>
      </c>
      <c r="D47" s="55">
        <v>1.5</v>
      </c>
      <c r="E47" s="55"/>
      <c r="F47" s="55"/>
      <c r="G47" s="55"/>
    </row>
    <row r="48" ht="14" customHeight="1" spans="1:7">
      <c r="A48" s="127">
        <v>205</v>
      </c>
      <c r="B48" s="128" t="s">
        <v>226</v>
      </c>
      <c r="C48" s="57"/>
      <c r="D48" s="55"/>
      <c r="E48" s="55"/>
      <c r="F48" s="55"/>
      <c r="G48" s="55"/>
    </row>
    <row r="49" ht="14" customHeight="1" spans="1:7">
      <c r="A49" s="113" t="s">
        <v>181</v>
      </c>
      <c r="B49" s="114" t="s">
        <v>227</v>
      </c>
      <c r="C49" s="57"/>
      <c r="D49" s="55"/>
      <c r="E49" s="55"/>
      <c r="F49" s="55"/>
      <c r="G49" s="55"/>
    </row>
    <row r="50" ht="14" customHeight="1" spans="1:7">
      <c r="A50" s="115" t="s">
        <v>184</v>
      </c>
      <c r="B50" s="116" t="s">
        <v>173</v>
      </c>
      <c r="C50" s="57">
        <v>72.5</v>
      </c>
      <c r="D50" s="55"/>
      <c r="E50" s="55">
        <v>72.5</v>
      </c>
      <c r="F50" s="55"/>
      <c r="G50" s="55"/>
    </row>
    <row r="51" ht="14" customHeight="1" spans="1:7">
      <c r="A51" s="113" t="s">
        <v>217</v>
      </c>
      <c r="B51" s="114" t="s">
        <v>228</v>
      </c>
      <c r="C51" s="57"/>
      <c r="D51" s="55"/>
      <c r="E51" s="55"/>
      <c r="F51" s="55"/>
      <c r="G51" s="55"/>
    </row>
    <row r="52" ht="14" customHeight="1" spans="1:7">
      <c r="A52" s="115" t="s">
        <v>229</v>
      </c>
      <c r="B52" s="116" t="s">
        <v>228</v>
      </c>
      <c r="C52" s="57">
        <v>1.6892</v>
      </c>
      <c r="D52" s="55"/>
      <c r="E52" s="55">
        <v>1.69</v>
      </c>
      <c r="F52" s="55"/>
      <c r="G52" s="55"/>
    </row>
    <row r="53" ht="14" customHeight="1" spans="1:7">
      <c r="A53" s="127">
        <v>203</v>
      </c>
      <c r="B53" s="112" t="s">
        <v>230</v>
      </c>
      <c r="C53" s="57"/>
      <c r="D53" s="55"/>
      <c r="E53" s="55"/>
      <c r="F53" s="55"/>
      <c r="G53" s="55"/>
    </row>
    <row r="54" ht="14" customHeight="1" spans="1:7">
      <c r="A54" s="113" t="s">
        <v>178</v>
      </c>
      <c r="B54" s="114" t="s">
        <v>231</v>
      </c>
      <c r="C54" s="57"/>
      <c r="D54" s="55"/>
      <c r="E54" s="55"/>
      <c r="F54" s="55"/>
      <c r="G54" s="55"/>
    </row>
    <row r="55" ht="14" customHeight="1" spans="1:7">
      <c r="A55" s="115" t="s">
        <v>180</v>
      </c>
      <c r="B55" s="116" t="s">
        <v>232</v>
      </c>
      <c r="C55" s="57">
        <v>2.4</v>
      </c>
      <c r="D55" s="55"/>
      <c r="E55" s="55">
        <v>2.4</v>
      </c>
      <c r="F55" s="55"/>
      <c r="G55" s="55"/>
    </row>
    <row r="56" ht="14" customHeight="1" spans="1:7">
      <c r="A56" s="115" t="s">
        <v>233</v>
      </c>
      <c r="B56" s="116" t="s">
        <v>234</v>
      </c>
      <c r="C56" s="57">
        <v>2.9</v>
      </c>
      <c r="D56" s="55"/>
      <c r="E56" s="55">
        <v>2.9</v>
      </c>
      <c r="F56" s="55"/>
      <c r="G56" s="55"/>
    </row>
    <row r="57" ht="14" customHeight="1" spans="1:7">
      <c r="A57" s="113" t="s">
        <v>217</v>
      </c>
      <c r="B57" s="114" t="s">
        <v>235</v>
      </c>
      <c r="C57" s="57"/>
      <c r="D57" s="55"/>
      <c r="E57" s="55"/>
      <c r="F57" s="55"/>
      <c r="G57" s="55"/>
    </row>
    <row r="58" ht="14" customHeight="1" spans="1:7">
      <c r="A58" s="115" t="s">
        <v>218</v>
      </c>
      <c r="B58" s="116" t="s">
        <v>235</v>
      </c>
      <c r="C58" s="57">
        <v>0.4</v>
      </c>
      <c r="D58" s="55"/>
      <c r="E58" s="55">
        <v>0.4</v>
      </c>
      <c r="F58" s="55"/>
      <c r="G58" s="55"/>
    </row>
    <row r="59" ht="14" customHeight="1" spans="1:7">
      <c r="A59" s="127">
        <v>207</v>
      </c>
      <c r="B59" s="112" t="s">
        <v>236</v>
      </c>
      <c r="C59" s="57"/>
      <c r="D59" s="55"/>
      <c r="E59" s="55"/>
      <c r="F59" s="55"/>
      <c r="G59" s="55"/>
    </row>
    <row r="60" ht="14" customHeight="1" spans="1:7">
      <c r="A60" s="113" t="s">
        <v>181</v>
      </c>
      <c r="B60" s="112" t="s">
        <v>237</v>
      </c>
      <c r="C60" s="57"/>
      <c r="D60" s="55"/>
      <c r="E60" s="55"/>
      <c r="F60" s="55"/>
      <c r="G60" s="55"/>
    </row>
    <row r="61" ht="14" customHeight="1" spans="1:7">
      <c r="A61" s="115" t="s">
        <v>238</v>
      </c>
      <c r="B61" s="116" t="s">
        <v>239</v>
      </c>
      <c r="C61" s="57">
        <v>31.379</v>
      </c>
      <c r="D61" s="55"/>
      <c r="E61" s="55">
        <v>31.38</v>
      </c>
      <c r="F61" s="55"/>
      <c r="G61" s="55"/>
    </row>
    <row r="62" ht="14" customHeight="1" spans="1:7">
      <c r="A62" s="127">
        <v>211</v>
      </c>
      <c r="B62" s="112" t="s">
        <v>240</v>
      </c>
      <c r="C62" s="57"/>
      <c r="D62" s="55"/>
      <c r="E62" s="55"/>
      <c r="F62" s="55"/>
      <c r="G62" s="55"/>
    </row>
    <row r="63" ht="14" customHeight="1" spans="1:7">
      <c r="A63" s="113" t="s">
        <v>198</v>
      </c>
      <c r="B63" s="114" t="s">
        <v>241</v>
      </c>
      <c r="C63" s="57"/>
      <c r="D63" s="55"/>
      <c r="E63" s="55"/>
      <c r="F63" s="55"/>
      <c r="G63" s="55"/>
    </row>
    <row r="64" ht="14" customHeight="1" spans="1:7">
      <c r="A64" s="115" t="s">
        <v>242</v>
      </c>
      <c r="B64" s="116" t="s">
        <v>243</v>
      </c>
      <c r="C64" s="57">
        <v>99.64</v>
      </c>
      <c r="D64" s="55"/>
      <c r="E64" s="55">
        <v>99.64</v>
      </c>
      <c r="F64" s="55"/>
      <c r="G64" s="55"/>
    </row>
    <row r="65" ht="14" customHeight="1" spans="1:7">
      <c r="A65" s="115" t="s">
        <v>244</v>
      </c>
      <c r="B65" s="116" t="s">
        <v>245</v>
      </c>
      <c r="C65" s="57">
        <v>115.56955</v>
      </c>
      <c r="D65" s="55"/>
      <c r="E65" s="55">
        <v>115.57</v>
      </c>
      <c r="F65" s="55"/>
      <c r="G65" s="55"/>
    </row>
    <row r="66" ht="14" customHeight="1" spans="1:7">
      <c r="A66" s="127">
        <v>213</v>
      </c>
      <c r="B66" s="112" t="s">
        <v>246</v>
      </c>
      <c r="C66" s="57"/>
      <c r="D66" s="55"/>
      <c r="E66" s="55"/>
      <c r="F66" s="55"/>
      <c r="G66" s="55"/>
    </row>
    <row r="67" ht="14" customHeight="1" spans="1:7">
      <c r="A67" s="113" t="s">
        <v>181</v>
      </c>
      <c r="B67" s="114" t="s">
        <v>247</v>
      </c>
      <c r="C67" s="57"/>
      <c r="D67" s="55"/>
      <c r="E67" s="55"/>
      <c r="F67" s="55"/>
      <c r="G67" s="55"/>
    </row>
    <row r="68" ht="14" customHeight="1" spans="1:7">
      <c r="A68" s="115" t="s">
        <v>184</v>
      </c>
      <c r="B68" s="116" t="s">
        <v>173</v>
      </c>
      <c r="C68" s="57">
        <v>10</v>
      </c>
      <c r="D68" s="55"/>
      <c r="E68" s="55">
        <v>10</v>
      </c>
      <c r="F68" s="55"/>
      <c r="G68" s="55"/>
    </row>
    <row r="69" ht="14" customHeight="1" spans="1:7">
      <c r="A69" s="115" t="s">
        <v>248</v>
      </c>
      <c r="B69" s="116" t="s">
        <v>249</v>
      </c>
      <c r="C69" s="57">
        <v>18.024</v>
      </c>
      <c r="D69" s="55"/>
      <c r="E69" s="55">
        <v>18.02</v>
      </c>
      <c r="F69" s="55"/>
      <c r="G69" s="55"/>
    </row>
    <row r="70" ht="14" customHeight="1" spans="1:7">
      <c r="A70" s="113" t="s">
        <v>207</v>
      </c>
      <c r="B70" s="116" t="s">
        <v>250</v>
      </c>
      <c r="C70" s="57"/>
      <c r="D70" s="55"/>
      <c r="E70" s="55"/>
      <c r="F70" s="55"/>
      <c r="G70" s="55"/>
    </row>
    <row r="71" ht="14" customHeight="1" spans="1:7">
      <c r="A71" s="115" t="s">
        <v>251</v>
      </c>
      <c r="B71" s="116" t="s">
        <v>173</v>
      </c>
      <c r="C71" s="57">
        <v>59</v>
      </c>
      <c r="D71" s="55"/>
      <c r="E71" s="55">
        <v>59</v>
      </c>
      <c r="F71" s="55"/>
      <c r="G71" s="55"/>
    </row>
    <row r="72" ht="14" customHeight="1" spans="1:7">
      <c r="A72" s="127">
        <v>222</v>
      </c>
      <c r="B72" s="112" t="s">
        <v>252</v>
      </c>
      <c r="C72" s="57"/>
      <c r="D72" s="55"/>
      <c r="E72" s="55"/>
      <c r="F72" s="55"/>
      <c r="G72" s="55"/>
    </row>
    <row r="73" ht="14" customHeight="1" spans="1:7">
      <c r="A73" s="113" t="s">
        <v>212</v>
      </c>
      <c r="B73" s="114" t="s">
        <v>253</v>
      </c>
      <c r="C73" s="57"/>
      <c r="D73" s="55"/>
      <c r="E73" s="55"/>
      <c r="F73" s="55"/>
      <c r="G73" s="55"/>
    </row>
    <row r="74" ht="14" customHeight="1" spans="1:7">
      <c r="A74" s="115" t="s">
        <v>214</v>
      </c>
      <c r="B74" s="116" t="s">
        <v>254</v>
      </c>
      <c r="C74" s="57">
        <v>10</v>
      </c>
      <c r="D74" s="55"/>
      <c r="E74" s="55">
        <v>10</v>
      </c>
      <c r="F74" s="55"/>
      <c r="G74" s="55"/>
    </row>
    <row r="75" ht="14" customHeight="1" spans="1:7">
      <c r="A75" s="127">
        <v>214</v>
      </c>
      <c r="B75" s="112" t="s">
        <v>255</v>
      </c>
      <c r="C75" s="57"/>
      <c r="D75" s="55"/>
      <c r="E75" s="55"/>
      <c r="F75" s="55"/>
      <c r="G75" s="55"/>
    </row>
    <row r="76" ht="14" customHeight="1" spans="1:7">
      <c r="A76" s="113" t="s">
        <v>181</v>
      </c>
      <c r="B76" s="114" t="s">
        <v>256</v>
      </c>
      <c r="C76" s="57"/>
      <c r="D76" s="55"/>
      <c r="E76" s="55"/>
      <c r="F76" s="55"/>
      <c r="G76" s="55"/>
    </row>
    <row r="77" ht="14" customHeight="1" spans="1:7">
      <c r="A77" s="115" t="s">
        <v>184</v>
      </c>
      <c r="B77" s="116" t="s">
        <v>173</v>
      </c>
      <c r="C77" s="57">
        <v>188.1</v>
      </c>
      <c r="D77" s="55"/>
      <c r="E77" s="55">
        <v>188.1</v>
      </c>
      <c r="F77" s="55"/>
      <c r="G77" s="55"/>
    </row>
    <row r="78" ht="14" customHeight="1" spans="1:7">
      <c r="A78" s="115" t="s">
        <v>257</v>
      </c>
      <c r="B78" s="116" t="s">
        <v>258</v>
      </c>
      <c r="C78" s="57">
        <v>379.0738</v>
      </c>
      <c r="D78" s="55"/>
      <c r="E78" s="55"/>
      <c r="F78" s="55">
        <v>379.07</v>
      </c>
      <c r="G78" s="55"/>
    </row>
    <row r="79" customHeight="1" spans="1:7">
      <c r="A79" s="130"/>
      <c r="B79" s="116"/>
      <c r="C79" s="57"/>
      <c r="D79" s="55"/>
      <c r="E79" s="55"/>
      <c r="F79" s="55"/>
      <c r="G79" s="55"/>
    </row>
    <row r="80" customHeight="1" spans="1:7">
      <c r="A80" s="116"/>
      <c r="B80" s="116"/>
      <c r="C80" s="57"/>
      <c r="D80" s="55"/>
      <c r="E80" s="55"/>
      <c r="F80" s="55"/>
      <c r="G80" s="55"/>
    </row>
    <row r="81" customHeight="1" spans="1:7">
      <c r="A81" s="116"/>
      <c r="B81" s="116"/>
      <c r="C81" s="57"/>
      <c r="D81" s="55"/>
      <c r="E81" s="55"/>
      <c r="F81" s="55"/>
      <c r="G81" s="55"/>
    </row>
    <row r="82" customHeight="1" spans="1:7">
      <c r="A82" s="116"/>
      <c r="B82" s="116"/>
      <c r="C82" s="57"/>
      <c r="D82" s="55"/>
      <c r="E82" s="55"/>
      <c r="F82" s="55"/>
      <c r="G82" s="55"/>
    </row>
    <row r="83" customHeight="1" spans="1:7">
      <c r="A83" s="116"/>
      <c r="B83" s="116"/>
      <c r="C83" s="57"/>
      <c r="D83" s="55"/>
      <c r="E83" s="55"/>
      <c r="F83" s="55"/>
      <c r="G83" s="55"/>
    </row>
    <row r="84" customHeight="1" spans="1:7">
      <c r="A84" s="116"/>
      <c r="B84" s="116"/>
      <c r="C84" s="57"/>
      <c r="D84" s="55"/>
      <c r="E84" s="55"/>
      <c r="F84" s="55"/>
      <c r="G84" s="55"/>
    </row>
    <row r="85" customHeight="1" spans="1:7">
      <c r="A85" s="116"/>
      <c r="B85" s="116"/>
      <c r="C85" s="57"/>
      <c r="D85" s="55"/>
      <c r="E85" s="55"/>
      <c r="F85" s="55"/>
      <c r="G85" s="55"/>
    </row>
    <row r="86" customHeight="1" spans="1:7">
      <c r="A86" s="116"/>
      <c r="B86" s="116"/>
      <c r="C86" s="57"/>
      <c r="D86" s="55"/>
      <c r="E86" s="55"/>
      <c r="F86" s="55"/>
      <c r="G86" s="55"/>
    </row>
    <row r="87" customHeight="1" spans="1:7">
      <c r="A87" s="116"/>
      <c r="B87" s="116"/>
      <c r="C87" s="57"/>
      <c r="D87" s="55"/>
      <c r="E87" s="55"/>
      <c r="F87" s="55"/>
      <c r="G87" s="55"/>
    </row>
    <row r="88" customHeight="1" spans="1:7">
      <c r="A88" s="116"/>
      <c r="B88" s="116"/>
      <c r="C88" s="57"/>
      <c r="D88" s="55"/>
      <c r="E88" s="55"/>
      <c r="F88" s="55"/>
      <c r="G88" s="55"/>
    </row>
    <row r="89" customHeight="1" spans="3:3">
      <c r="C89" s="131"/>
    </row>
    <row r="90" customHeight="1" spans="3:3">
      <c r="C90" s="131"/>
    </row>
    <row r="91" customHeight="1" spans="3:3">
      <c r="C91" s="131"/>
    </row>
    <row r="92" customHeight="1" spans="3:3">
      <c r="C92" s="131"/>
    </row>
    <row r="93" customHeight="1" spans="3:3">
      <c r="C93" s="131"/>
    </row>
    <row r="94" customHeight="1" spans="3:3">
      <c r="C94" s="131"/>
    </row>
    <row r="95" customHeight="1" spans="3:3">
      <c r="C95" s="131"/>
    </row>
    <row r="96" customHeight="1" spans="3:3">
      <c r="C96" s="131"/>
    </row>
    <row r="97" customHeight="1" spans="3:3">
      <c r="C97" s="131"/>
    </row>
  </sheetData>
  <autoFilter ref="A4:L78">
    <extLst/>
  </autoFilter>
  <mergeCells count="1">
    <mergeCell ref="A2:G2"/>
  </mergeCells>
  <printOptions horizontalCentered="1"/>
  <pageMargins left="0.588888888888889" right="0.588888888888889" top="0.788888888888889" bottom="0.788888888888889"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0"/>
  <sheetViews>
    <sheetView showGridLines="0" showZeros="0" topLeftCell="A19" workbookViewId="0">
      <selection activeCell="E43" sqref="E43:E45"/>
    </sheetView>
  </sheetViews>
  <sheetFormatPr defaultColWidth="9.16666666666667" defaultRowHeight="12.75" customHeight="1"/>
  <cols>
    <col min="1" max="1" width="16.8333333333333" style="117" customWidth="1"/>
    <col min="2" max="2" width="28.5" style="104" customWidth="1"/>
    <col min="3" max="3" width="16.8333333333333" style="117" customWidth="1"/>
    <col min="4" max="4" width="25.6666666666667" style="117" customWidth="1"/>
    <col min="5" max="5" width="12.3333333333333" style="118" customWidth="1"/>
    <col min="6" max="6" width="18" style="118" customWidth="1"/>
    <col min="7" max="8" width="21.3333333333333" style="118" customWidth="1"/>
    <col min="9" max="9" width="21.3333333333333" style="104" customWidth="1"/>
    <col min="10" max="10" width="9.16666666666667" style="43" customWidth="1"/>
    <col min="11" max="16384" width="9.16666666666667" style="43"/>
  </cols>
  <sheetData>
    <row r="1" ht="30" customHeight="1" spans="1:1">
      <c r="A1" s="117" t="s">
        <v>21</v>
      </c>
    </row>
    <row r="2" ht="28.5" customHeight="1" spans="1:9">
      <c r="A2" s="119" t="s">
        <v>259</v>
      </c>
      <c r="B2" s="119"/>
      <c r="C2" s="119"/>
      <c r="D2" s="119"/>
      <c r="E2" s="120"/>
      <c r="F2" s="120"/>
      <c r="G2" s="120"/>
      <c r="H2" s="120"/>
      <c r="I2" s="119"/>
    </row>
    <row r="3" ht="22.5" customHeight="1" spans="9:9">
      <c r="I3" s="118" t="s">
        <v>49</v>
      </c>
    </row>
    <row r="4" ht="22.5" customHeight="1" spans="1:9">
      <c r="A4" s="52" t="s">
        <v>260</v>
      </c>
      <c r="B4" s="52" t="s">
        <v>261</v>
      </c>
      <c r="C4" s="52" t="s">
        <v>262</v>
      </c>
      <c r="D4" s="52" t="s">
        <v>263</v>
      </c>
      <c r="E4" s="52" t="s">
        <v>144</v>
      </c>
      <c r="F4" s="52" t="s">
        <v>165</v>
      </c>
      <c r="G4" s="52" t="s">
        <v>166</v>
      </c>
      <c r="H4" s="52" t="s">
        <v>167</v>
      </c>
      <c r="I4" s="52" t="s">
        <v>168</v>
      </c>
    </row>
    <row r="5" ht="15.75" customHeight="1" spans="1:9">
      <c r="A5" s="54" t="s">
        <v>154</v>
      </c>
      <c r="B5" s="54" t="s">
        <v>154</v>
      </c>
      <c r="C5" s="54" t="s">
        <v>154</v>
      </c>
      <c r="D5" s="54" t="s">
        <v>154</v>
      </c>
      <c r="E5" s="121">
        <v>1</v>
      </c>
      <c r="F5" s="121">
        <v>2</v>
      </c>
      <c r="G5" s="121">
        <v>3</v>
      </c>
      <c r="H5" s="121">
        <v>4</v>
      </c>
      <c r="I5" s="54" t="s">
        <v>154</v>
      </c>
    </row>
    <row r="6" ht="15.75" customHeight="1" spans="1:9">
      <c r="A6" s="54"/>
      <c r="B6" s="54" t="s">
        <v>144</v>
      </c>
      <c r="C6" s="54"/>
      <c r="D6" s="54"/>
      <c r="E6" s="122">
        <f>SUM(E7:E45)</f>
        <v>2396.698906</v>
      </c>
      <c r="F6" s="122">
        <f>SUM(F7:F45)</f>
        <v>1056.58</v>
      </c>
      <c r="G6" s="122">
        <f>SUM(G7:G45)</f>
        <v>966.066</v>
      </c>
      <c r="H6" s="122">
        <f>SUM(H7:H45)</f>
        <v>379.07</v>
      </c>
      <c r="I6" s="54"/>
    </row>
    <row r="7" customHeight="1" spans="1:9">
      <c r="A7" s="108">
        <v>302</v>
      </c>
      <c r="B7" s="106" t="s">
        <v>264</v>
      </c>
      <c r="C7" s="108"/>
      <c r="D7" s="108"/>
      <c r="E7" s="110"/>
      <c r="F7" s="110"/>
      <c r="G7" s="110"/>
      <c r="H7" s="110"/>
      <c r="I7" s="106"/>
    </row>
    <row r="8" customHeight="1" spans="1:9">
      <c r="A8" s="108">
        <v>30201</v>
      </c>
      <c r="B8" s="106" t="s">
        <v>265</v>
      </c>
      <c r="C8" s="108">
        <v>50201</v>
      </c>
      <c r="D8" s="108" t="s">
        <v>266</v>
      </c>
      <c r="E8" s="110">
        <f>20.85+5+12.6+20+10</f>
        <v>68.45</v>
      </c>
      <c r="F8" s="110"/>
      <c r="G8" s="110">
        <v>68.45</v>
      </c>
      <c r="H8" s="110"/>
      <c r="I8" s="106"/>
    </row>
    <row r="9" customHeight="1" spans="1:9">
      <c r="A9" s="108">
        <v>30204</v>
      </c>
      <c r="B9" s="106" t="s">
        <v>267</v>
      </c>
      <c r="C9" s="108">
        <v>50201</v>
      </c>
      <c r="D9" s="108" t="s">
        <v>266</v>
      </c>
      <c r="E9" s="110">
        <v>0.5</v>
      </c>
      <c r="F9" s="110"/>
      <c r="G9" s="110">
        <v>0.5</v>
      </c>
      <c r="H9" s="110"/>
      <c r="I9" s="106"/>
    </row>
    <row r="10" customHeight="1" spans="1:9">
      <c r="A10" s="108">
        <v>30205</v>
      </c>
      <c r="B10" s="106" t="s">
        <v>268</v>
      </c>
      <c r="C10" s="108">
        <v>50201</v>
      </c>
      <c r="D10" s="108" t="s">
        <v>266</v>
      </c>
      <c r="E10" s="110">
        <v>0.5</v>
      </c>
      <c r="F10" s="110"/>
      <c r="G10" s="110">
        <v>0.5</v>
      </c>
      <c r="H10" s="110"/>
      <c r="I10" s="106"/>
    </row>
    <row r="11" customHeight="1" spans="1:9">
      <c r="A11" s="108">
        <v>30206</v>
      </c>
      <c r="B11" s="106" t="s">
        <v>269</v>
      </c>
      <c r="C11" s="108">
        <v>50201</v>
      </c>
      <c r="D11" s="108" t="s">
        <v>266</v>
      </c>
      <c r="E11" s="110">
        <v>12</v>
      </c>
      <c r="F11" s="110"/>
      <c r="G11" s="110">
        <v>12</v>
      </c>
      <c r="H11" s="110"/>
      <c r="I11" s="106"/>
    </row>
    <row r="12" customHeight="1" spans="1:9">
      <c r="A12" s="108">
        <v>30207</v>
      </c>
      <c r="B12" s="106" t="s">
        <v>270</v>
      </c>
      <c r="C12" s="108">
        <v>50201</v>
      </c>
      <c r="D12" s="108" t="s">
        <v>266</v>
      </c>
      <c r="E12" s="110">
        <v>0.6</v>
      </c>
      <c r="F12" s="110"/>
      <c r="G12" s="110">
        <v>0.6</v>
      </c>
      <c r="H12" s="110"/>
      <c r="I12" s="106"/>
    </row>
    <row r="13" customHeight="1" spans="1:9">
      <c r="A13" s="108">
        <v>30211</v>
      </c>
      <c r="B13" s="106" t="s">
        <v>271</v>
      </c>
      <c r="C13" s="108">
        <v>50201</v>
      </c>
      <c r="D13" s="108" t="s">
        <v>266</v>
      </c>
      <c r="E13" s="110">
        <f>3+188.1</f>
        <v>191.1</v>
      </c>
      <c r="F13" s="110">
        <v>191.1</v>
      </c>
      <c r="G13" s="110"/>
      <c r="H13" s="110"/>
      <c r="I13" s="106"/>
    </row>
    <row r="14" customHeight="1" spans="1:9">
      <c r="A14" s="108">
        <v>30217</v>
      </c>
      <c r="B14" s="106" t="s">
        <v>272</v>
      </c>
      <c r="C14" s="108">
        <v>50206</v>
      </c>
      <c r="D14" s="108" t="s">
        <v>272</v>
      </c>
      <c r="E14" s="110">
        <v>3</v>
      </c>
      <c r="F14" s="110">
        <v>3</v>
      </c>
      <c r="G14" s="110"/>
      <c r="H14" s="110"/>
      <c r="I14" s="106"/>
    </row>
    <row r="15" customHeight="1" spans="1:9">
      <c r="A15" s="108">
        <v>30226</v>
      </c>
      <c r="B15" s="106" t="s">
        <v>273</v>
      </c>
      <c r="C15" s="108">
        <v>50205</v>
      </c>
      <c r="D15" s="108" t="s">
        <v>274</v>
      </c>
      <c r="E15" s="110">
        <f>4+9</f>
        <v>13</v>
      </c>
      <c r="F15" s="110">
        <v>13</v>
      </c>
      <c r="G15" s="110"/>
      <c r="H15" s="110"/>
      <c r="I15" s="106"/>
    </row>
    <row r="16" customHeight="1" spans="1:9">
      <c r="A16" s="108">
        <v>30239</v>
      </c>
      <c r="B16" s="106" t="s">
        <v>275</v>
      </c>
      <c r="C16" s="108">
        <v>50201</v>
      </c>
      <c r="D16" s="108" t="s">
        <v>266</v>
      </c>
      <c r="E16" s="110">
        <v>21.72</v>
      </c>
      <c r="F16" s="110"/>
      <c r="G16" s="110">
        <v>21.72</v>
      </c>
      <c r="H16" s="110"/>
      <c r="I16" s="106"/>
    </row>
    <row r="17" customHeight="1" spans="1:9">
      <c r="A17" s="108">
        <v>30202</v>
      </c>
      <c r="B17" s="106" t="s">
        <v>276</v>
      </c>
      <c r="C17" s="108">
        <v>50201</v>
      </c>
      <c r="D17" s="108" t="s">
        <v>266</v>
      </c>
      <c r="E17" s="110">
        <v>10</v>
      </c>
      <c r="F17" s="110"/>
      <c r="G17" s="110">
        <v>10</v>
      </c>
      <c r="H17" s="110"/>
      <c r="I17" s="106"/>
    </row>
    <row r="18" customHeight="1" spans="1:9">
      <c r="A18" s="108">
        <v>30228</v>
      </c>
      <c r="B18" s="106" t="s">
        <v>277</v>
      </c>
      <c r="C18" s="108">
        <v>50201</v>
      </c>
      <c r="D18" s="108" t="s">
        <v>266</v>
      </c>
      <c r="E18" s="110">
        <v>20.215752</v>
      </c>
      <c r="F18" s="110"/>
      <c r="G18" s="110">
        <v>20.22</v>
      </c>
      <c r="H18" s="110"/>
      <c r="I18" s="106"/>
    </row>
    <row r="19" customHeight="1" spans="1:9">
      <c r="A19" s="108">
        <v>30203</v>
      </c>
      <c r="B19" s="106" t="s">
        <v>278</v>
      </c>
      <c r="C19" s="108">
        <v>50205</v>
      </c>
      <c r="D19" s="108" t="s">
        <v>274</v>
      </c>
      <c r="E19" s="110">
        <v>1.5</v>
      </c>
      <c r="F19" s="110"/>
      <c r="G19" s="110">
        <v>6.5</v>
      </c>
      <c r="H19" s="110"/>
      <c r="I19" s="106"/>
    </row>
    <row r="20" customHeight="1" spans="1:9">
      <c r="A20" s="108">
        <v>30299</v>
      </c>
      <c r="B20" s="106" t="s">
        <v>279</v>
      </c>
      <c r="C20" s="108">
        <v>50299</v>
      </c>
      <c r="D20" s="106" t="s">
        <v>279</v>
      </c>
      <c r="E20" s="110">
        <v>253.2322</v>
      </c>
      <c r="F20" s="110"/>
      <c r="G20" s="110">
        <v>253.2322</v>
      </c>
      <c r="H20" s="110"/>
      <c r="I20" s="106"/>
    </row>
    <row r="21" customHeight="1" spans="1:9">
      <c r="A21" s="108">
        <v>30227</v>
      </c>
      <c r="B21" s="106" t="s">
        <v>274</v>
      </c>
      <c r="C21" s="108">
        <v>50205</v>
      </c>
      <c r="D21" s="108" t="s">
        <v>274</v>
      </c>
      <c r="E21" s="110">
        <v>2.8</v>
      </c>
      <c r="F21" s="110"/>
      <c r="G21" s="110">
        <v>2.8</v>
      </c>
      <c r="H21" s="110"/>
      <c r="I21" s="106"/>
    </row>
    <row r="22" customHeight="1" spans="1:9">
      <c r="A22" s="108">
        <v>30208</v>
      </c>
      <c r="B22" s="106" t="s">
        <v>280</v>
      </c>
      <c r="C22" s="108">
        <v>50201</v>
      </c>
      <c r="D22" s="108" t="s">
        <v>266</v>
      </c>
      <c r="E22" s="110">
        <v>10</v>
      </c>
      <c r="F22" s="110"/>
      <c r="G22" s="110">
        <v>10</v>
      </c>
      <c r="H22" s="110"/>
      <c r="I22" s="106"/>
    </row>
    <row r="23" customHeight="1" spans="1:9">
      <c r="A23" s="108">
        <v>30231</v>
      </c>
      <c r="B23" s="106" t="s">
        <v>281</v>
      </c>
      <c r="C23" s="108">
        <v>50208</v>
      </c>
      <c r="D23" s="108" t="s">
        <v>281</v>
      </c>
      <c r="E23" s="110">
        <v>3</v>
      </c>
      <c r="F23" s="110"/>
      <c r="G23" s="110">
        <v>3</v>
      </c>
      <c r="H23" s="110"/>
      <c r="I23" s="106"/>
    </row>
    <row r="24" customHeight="1" spans="1:9">
      <c r="A24" s="108"/>
      <c r="B24" s="106"/>
      <c r="C24" s="108"/>
      <c r="D24" s="108"/>
      <c r="E24" s="110"/>
      <c r="F24" s="110"/>
      <c r="G24" s="110"/>
      <c r="H24" s="110"/>
      <c r="I24" s="106"/>
    </row>
    <row r="25" customHeight="1" spans="1:9">
      <c r="A25" s="108">
        <v>303</v>
      </c>
      <c r="B25" s="106" t="s">
        <v>282</v>
      </c>
      <c r="C25" s="108"/>
      <c r="D25" s="108"/>
      <c r="E25" s="110"/>
      <c r="F25" s="110"/>
      <c r="G25" s="110"/>
      <c r="H25" s="110"/>
      <c r="I25" s="106"/>
    </row>
    <row r="26" customHeight="1" spans="1:9">
      <c r="A26" s="108">
        <v>30302</v>
      </c>
      <c r="B26" s="106" t="s">
        <v>283</v>
      </c>
      <c r="C26" s="108">
        <v>50905</v>
      </c>
      <c r="D26" s="108" t="s">
        <v>284</v>
      </c>
      <c r="E26" s="110">
        <v>1.460976</v>
      </c>
      <c r="F26" s="110">
        <v>1.46</v>
      </c>
      <c r="G26" s="110"/>
      <c r="H26" s="110"/>
      <c r="I26" s="106"/>
    </row>
    <row r="27" customHeight="1" spans="1:9">
      <c r="A27" s="108">
        <v>30305</v>
      </c>
      <c r="B27" s="106" t="s">
        <v>285</v>
      </c>
      <c r="C27" s="108">
        <v>50901</v>
      </c>
      <c r="D27" s="108" t="s">
        <v>286</v>
      </c>
      <c r="E27" s="110">
        <v>3.66</v>
      </c>
      <c r="F27" s="110">
        <v>3.66</v>
      </c>
      <c r="G27" s="110"/>
      <c r="H27" s="110"/>
      <c r="I27" s="106"/>
    </row>
    <row r="28" customHeight="1" spans="1:9">
      <c r="A28" s="108">
        <v>30309</v>
      </c>
      <c r="B28" s="106" t="s">
        <v>287</v>
      </c>
      <c r="C28" s="108">
        <v>50901</v>
      </c>
      <c r="D28" s="108" t="s">
        <v>286</v>
      </c>
      <c r="E28" s="110">
        <v>187.272</v>
      </c>
      <c r="F28" s="110">
        <v>187.27</v>
      </c>
      <c r="G28" s="110"/>
      <c r="H28" s="110"/>
      <c r="I28" s="106"/>
    </row>
    <row r="29" customHeight="1" spans="1:9">
      <c r="A29" s="108">
        <v>30307</v>
      </c>
      <c r="B29" s="106" t="s">
        <v>288</v>
      </c>
      <c r="C29" s="108">
        <v>50102</v>
      </c>
      <c r="D29" s="108" t="s">
        <v>289</v>
      </c>
      <c r="E29" s="110">
        <v>6.768</v>
      </c>
      <c r="F29" s="110">
        <v>6.77</v>
      </c>
      <c r="G29" s="110"/>
      <c r="H29" s="110"/>
      <c r="I29" s="106"/>
    </row>
    <row r="30" customHeight="1" spans="1:9">
      <c r="A30" s="108">
        <v>301</v>
      </c>
      <c r="B30" s="106" t="s">
        <v>290</v>
      </c>
      <c r="C30" s="108"/>
      <c r="D30" s="108"/>
      <c r="E30" s="110"/>
      <c r="F30" s="110"/>
      <c r="G30" s="110"/>
      <c r="H30" s="110"/>
      <c r="I30" s="106"/>
    </row>
    <row r="31" customHeight="1" spans="1:9">
      <c r="A31" s="108">
        <v>30101</v>
      </c>
      <c r="B31" s="106" t="s">
        <v>291</v>
      </c>
      <c r="C31" s="108">
        <v>50101</v>
      </c>
      <c r="D31" s="108" t="s">
        <v>292</v>
      </c>
      <c r="E31" s="110">
        <v>181.599</v>
      </c>
      <c r="F31" s="110">
        <v>181.6</v>
      </c>
      <c r="G31" s="110"/>
      <c r="H31" s="110"/>
      <c r="I31" s="106"/>
    </row>
    <row r="32" customHeight="1" spans="1:9">
      <c r="A32" s="108">
        <v>30102</v>
      </c>
      <c r="B32" s="106" t="s">
        <v>293</v>
      </c>
      <c r="C32" s="108">
        <v>50101</v>
      </c>
      <c r="D32" s="108" t="s">
        <v>292</v>
      </c>
      <c r="E32" s="110">
        <v>130.456</v>
      </c>
      <c r="F32" s="110">
        <v>130.46</v>
      </c>
      <c r="G32" s="110"/>
      <c r="H32" s="110"/>
      <c r="I32" s="106"/>
    </row>
    <row r="33" customHeight="1" spans="1:9">
      <c r="A33" s="108">
        <v>30103</v>
      </c>
      <c r="B33" s="106" t="s">
        <v>294</v>
      </c>
      <c r="C33" s="108">
        <v>50101</v>
      </c>
      <c r="D33" s="108" t="s">
        <v>292</v>
      </c>
      <c r="E33" s="110">
        <v>33.13925</v>
      </c>
      <c r="F33" s="110">
        <v>33.14</v>
      </c>
      <c r="G33" s="110"/>
      <c r="H33" s="110"/>
      <c r="I33" s="106"/>
    </row>
    <row r="34" customHeight="1" spans="1:9">
      <c r="A34" s="108">
        <v>30106</v>
      </c>
      <c r="B34" s="106" t="s">
        <v>295</v>
      </c>
      <c r="C34" s="108">
        <v>50101</v>
      </c>
      <c r="D34" s="108" t="s">
        <v>292</v>
      </c>
      <c r="E34" s="110">
        <v>16.368</v>
      </c>
      <c r="F34" s="110">
        <v>16.37</v>
      </c>
      <c r="G34" s="110"/>
      <c r="H34" s="110"/>
      <c r="I34" s="106"/>
    </row>
    <row r="35" customHeight="1" spans="1:9">
      <c r="A35" s="108">
        <v>30107</v>
      </c>
      <c r="B35" s="106" t="s">
        <v>296</v>
      </c>
      <c r="C35" s="108">
        <v>50101</v>
      </c>
      <c r="D35" s="108" t="s">
        <v>292</v>
      </c>
      <c r="E35" s="110">
        <v>82.698</v>
      </c>
      <c r="F35" s="110">
        <v>82.7</v>
      </c>
      <c r="G35" s="110"/>
      <c r="H35" s="110"/>
      <c r="I35" s="106"/>
    </row>
    <row r="36" customHeight="1" spans="1:9">
      <c r="A36" s="108">
        <v>30108</v>
      </c>
      <c r="B36" s="106" t="s">
        <v>297</v>
      </c>
      <c r="C36" s="108">
        <v>50102</v>
      </c>
      <c r="D36" s="108" t="s">
        <v>289</v>
      </c>
      <c r="E36" s="110">
        <v>53.046</v>
      </c>
      <c r="F36" s="110">
        <v>53.05</v>
      </c>
      <c r="G36" s="110"/>
      <c r="H36" s="110"/>
      <c r="I36" s="106"/>
    </row>
    <row r="37" customHeight="1" spans="1:9">
      <c r="A37" s="108">
        <v>30109</v>
      </c>
      <c r="B37" s="106" t="s">
        <v>298</v>
      </c>
      <c r="C37" s="108">
        <v>50102</v>
      </c>
      <c r="D37" s="108" t="s">
        <v>289</v>
      </c>
      <c r="E37" s="110">
        <v>21.2184</v>
      </c>
      <c r="F37" s="110">
        <v>21.22</v>
      </c>
      <c r="G37" s="110"/>
      <c r="H37" s="110"/>
      <c r="I37" s="106"/>
    </row>
    <row r="38" customHeight="1" spans="1:9">
      <c r="A38" s="108">
        <v>30110</v>
      </c>
      <c r="B38" s="106" t="s">
        <v>299</v>
      </c>
      <c r="C38" s="108">
        <v>50102</v>
      </c>
      <c r="D38" s="108" t="s">
        <v>289</v>
      </c>
      <c r="E38" s="110">
        <v>12.711948</v>
      </c>
      <c r="F38" s="110">
        <v>12.71</v>
      </c>
      <c r="G38" s="110"/>
      <c r="H38" s="110"/>
      <c r="I38" s="106"/>
    </row>
    <row r="39" customHeight="1" spans="1:9">
      <c r="A39" s="108">
        <v>30111</v>
      </c>
      <c r="B39" s="106" t="s">
        <v>300</v>
      </c>
      <c r="C39" s="108">
        <v>50102</v>
      </c>
      <c r="D39" s="108" t="s">
        <v>289</v>
      </c>
      <c r="E39" s="110">
        <v>14.904</v>
      </c>
      <c r="F39" s="110">
        <v>14.9</v>
      </c>
      <c r="G39" s="110"/>
      <c r="H39" s="110"/>
      <c r="I39" s="106"/>
    </row>
    <row r="40" customHeight="1" spans="1:9">
      <c r="A40" s="108">
        <v>30112</v>
      </c>
      <c r="B40" s="106" t="s">
        <v>301</v>
      </c>
      <c r="C40" s="108">
        <v>50102</v>
      </c>
      <c r="D40" s="108" t="s">
        <v>289</v>
      </c>
      <c r="E40" s="110">
        <f>42.45+1.57038</f>
        <v>44.02038</v>
      </c>
      <c r="F40" s="110">
        <v>44.02</v>
      </c>
      <c r="G40" s="110"/>
      <c r="H40" s="110"/>
      <c r="I40" s="106"/>
    </row>
    <row r="41" customHeight="1" spans="1:9">
      <c r="A41" s="108">
        <v>30113</v>
      </c>
      <c r="B41" s="106" t="s">
        <v>302</v>
      </c>
      <c r="C41" s="108">
        <v>50103</v>
      </c>
      <c r="D41" s="108" t="s">
        <v>302</v>
      </c>
      <c r="E41" s="110">
        <v>60.1452</v>
      </c>
      <c r="F41" s="110">
        <v>60.15</v>
      </c>
      <c r="G41" s="110"/>
      <c r="H41" s="110"/>
      <c r="I41" s="106"/>
    </row>
    <row r="42" customHeight="1" spans="1:9">
      <c r="A42" s="108">
        <v>307</v>
      </c>
      <c r="B42" s="106" t="s">
        <v>303</v>
      </c>
      <c r="C42" s="108"/>
      <c r="D42" s="108"/>
      <c r="E42" s="110"/>
      <c r="F42" s="123"/>
      <c r="G42" s="123"/>
      <c r="H42" s="123"/>
      <c r="I42" s="106"/>
    </row>
    <row r="43" customHeight="1" spans="1:9">
      <c r="A43" s="108">
        <v>30703</v>
      </c>
      <c r="B43" s="106" t="s">
        <v>304</v>
      </c>
      <c r="C43" s="108">
        <v>51103</v>
      </c>
      <c r="D43" s="108" t="s">
        <v>304</v>
      </c>
      <c r="E43" s="110">
        <v>10</v>
      </c>
      <c r="F43" s="123"/>
      <c r="G43" s="123">
        <v>10</v>
      </c>
      <c r="H43" s="123"/>
      <c r="I43" s="106"/>
    </row>
    <row r="44" customHeight="1" spans="1:9">
      <c r="A44" s="108">
        <v>399</v>
      </c>
      <c r="B44" s="106" t="s">
        <v>216</v>
      </c>
      <c r="C44" s="108"/>
      <c r="D44" s="108"/>
      <c r="E44" s="110"/>
      <c r="F44" s="123"/>
      <c r="G44" s="123"/>
      <c r="H44" s="123"/>
      <c r="I44" s="106"/>
    </row>
    <row r="45" customHeight="1" spans="1:9">
      <c r="A45" s="108">
        <v>39999</v>
      </c>
      <c r="B45" s="106" t="s">
        <v>216</v>
      </c>
      <c r="C45" s="108">
        <v>59999</v>
      </c>
      <c r="D45" s="106" t="s">
        <v>216</v>
      </c>
      <c r="E45" s="110">
        <v>925.6138</v>
      </c>
      <c r="F45" s="123"/>
      <c r="G45" s="110">
        <v>546.5438</v>
      </c>
      <c r="H45" s="123">
        <v>379.07</v>
      </c>
      <c r="I45" s="106"/>
    </row>
    <row r="46" customHeight="1" spans="1:9">
      <c r="A46" s="108"/>
      <c r="B46" s="106"/>
      <c r="C46" s="108"/>
      <c r="D46" s="108"/>
      <c r="E46" s="123"/>
      <c r="F46" s="123"/>
      <c r="G46" s="123"/>
      <c r="H46" s="123"/>
      <c r="I46" s="106"/>
    </row>
    <row r="47" customHeight="1" spans="1:9">
      <c r="A47" s="108"/>
      <c r="B47" s="106"/>
      <c r="C47" s="108"/>
      <c r="D47" s="108"/>
      <c r="E47" s="123"/>
      <c r="F47" s="123"/>
      <c r="G47" s="123"/>
      <c r="H47" s="123"/>
      <c r="I47" s="106"/>
    </row>
    <row r="48" customHeight="1" spans="1:9">
      <c r="A48" s="108"/>
      <c r="B48" s="106"/>
      <c r="C48" s="108"/>
      <c r="D48" s="108"/>
      <c r="E48" s="123"/>
      <c r="F48" s="123"/>
      <c r="G48" s="123"/>
      <c r="H48" s="123"/>
      <c r="I48" s="106"/>
    </row>
    <row r="49" customHeight="1" spans="1:9">
      <c r="A49" s="108"/>
      <c r="B49" s="106"/>
      <c r="C49" s="108"/>
      <c r="D49" s="108"/>
      <c r="E49" s="123"/>
      <c r="F49" s="123"/>
      <c r="G49" s="123"/>
      <c r="H49" s="123"/>
      <c r="I49" s="106"/>
    </row>
    <row r="50" customHeight="1" spans="1:9">
      <c r="A50" s="108"/>
      <c r="B50" s="106"/>
      <c r="C50" s="108"/>
      <c r="D50" s="108"/>
      <c r="E50" s="123"/>
      <c r="F50" s="123"/>
      <c r="G50" s="123"/>
      <c r="H50" s="123"/>
      <c r="I50" s="106"/>
    </row>
  </sheetData>
  <mergeCells count="1">
    <mergeCell ref="A2:I2"/>
  </mergeCells>
  <printOptions horizontalCentered="1"/>
  <pageMargins left="0.588888888888889" right="0.588888888888889" top="0.788888888888889" bottom="0.788888888888889"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1"/>
  <sheetViews>
    <sheetView showGridLines="0" showZeros="0" topLeftCell="A13" workbookViewId="0">
      <selection activeCell="C6" sqref="C6"/>
    </sheetView>
  </sheetViews>
  <sheetFormatPr defaultColWidth="9.16666666666667" defaultRowHeight="12.75" customHeight="1" outlineLevelCol="5"/>
  <cols>
    <col min="1" max="1" width="21.3333333333333" customWidth="1"/>
    <col min="2" max="2" width="30.3333333333333" customWidth="1"/>
    <col min="3" max="6" width="21.3333333333333" customWidth="1"/>
    <col min="7" max="7" width="9.16666666666667" customWidth="1"/>
  </cols>
  <sheetData>
    <row r="1" ht="30" customHeight="1" spans="1:1">
      <c r="A1" s="43" t="s">
        <v>23</v>
      </c>
    </row>
    <row r="2" ht="28.5" customHeight="1" spans="1:6">
      <c r="A2" s="65" t="s">
        <v>24</v>
      </c>
      <c r="B2" s="65"/>
      <c r="C2" s="65"/>
      <c r="D2" s="65"/>
      <c r="E2" s="65"/>
      <c r="F2" s="65"/>
    </row>
    <row r="3" ht="22.5" customHeight="1" spans="6:6">
      <c r="F3" s="63" t="s">
        <v>49</v>
      </c>
    </row>
    <row r="4" ht="22.5" customHeight="1" spans="1:6">
      <c r="A4" s="67" t="s">
        <v>163</v>
      </c>
      <c r="B4" s="67" t="s">
        <v>164</v>
      </c>
      <c r="C4" s="67" t="s">
        <v>144</v>
      </c>
      <c r="D4" s="67" t="s">
        <v>165</v>
      </c>
      <c r="E4" s="67" t="s">
        <v>166</v>
      </c>
      <c r="F4" s="67" t="s">
        <v>168</v>
      </c>
    </row>
    <row r="5" ht="15.75" customHeight="1" spans="1:6">
      <c r="A5" s="53" t="s">
        <v>154</v>
      </c>
      <c r="B5" s="53" t="s">
        <v>154</v>
      </c>
      <c r="C5" s="53">
        <v>1</v>
      </c>
      <c r="D5" s="53">
        <v>2</v>
      </c>
      <c r="E5" s="53">
        <v>3</v>
      </c>
      <c r="F5" s="53" t="s">
        <v>154</v>
      </c>
    </row>
    <row r="6" ht="14.25" spans="1:6">
      <c r="A6" s="55"/>
      <c r="B6" s="107" t="s">
        <v>144</v>
      </c>
      <c r="C6" s="57">
        <f>SUM(C8:C31)</f>
        <v>918.11393</v>
      </c>
      <c r="D6" s="55"/>
      <c r="E6" s="55"/>
      <c r="F6" s="55"/>
    </row>
    <row r="7" customHeight="1" spans="1:6">
      <c r="A7" s="111">
        <v>201</v>
      </c>
      <c r="B7" s="112" t="s">
        <v>169</v>
      </c>
      <c r="C7" s="57"/>
      <c r="D7" s="55"/>
      <c r="E7" s="55"/>
      <c r="F7" s="55"/>
    </row>
    <row r="8" customHeight="1" spans="1:6">
      <c r="A8" s="113" t="s">
        <v>170</v>
      </c>
      <c r="B8" s="114" t="s">
        <v>171</v>
      </c>
      <c r="C8" s="57"/>
      <c r="D8" s="55"/>
      <c r="E8" s="55"/>
      <c r="F8" s="55"/>
    </row>
    <row r="9" customHeight="1" spans="1:6">
      <c r="A9" s="115" t="s">
        <v>172</v>
      </c>
      <c r="B9" s="116" t="s">
        <v>173</v>
      </c>
      <c r="C9" s="57">
        <v>13.1</v>
      </c>
      <c r="D9" s="55"/>
      <c r="E9" s="55">
        <v>13.1</v>
      </c>
      <c r="F9" s="55"/>
    </row>
    <row r="10" customHeight="1" spans="1:6">
      <c r="A10" s="115" t="s">
        <v>174</v>
      </c>
      <c r="B10" s="116" t="s">
        <v>175</v>
      </c>
      <c r="C10" s="57">
        <f>20.85+60+30</f>
        <v>110.85</v>
      </c>
      <c r="D10" s="55"/>
      <c r="E10" s="55">
        <v>110.85</v>
      </c>
      <c r="F10" s="55"/>
    </row>
    <row r="11" customHeight="1" spans="1:6">
      <c r="A11" s="115" t="s">
        <v>176</v>
      </c>
      <c r="B11" s="116" t="s">
        <v>177</v>
      </c>
      <c r="C11" s="57">
        <v>24.72</v>
      </c>
      <c r="D11" s="55"/>
      <c r="E11" s="55">
        <v>24.72</v>
      </c>
      <c r="F11" s="55"/>
    </row>
    <row r="12" customHeight="1" spans="1:6">
      <c r="A12" s="113" t="s">
        <v>178</v>
      </c>
      <c r="B12" s="114" t="s">
        <v>179</v>
      </c>
      <c r="C12" s="57"/>
      <c r="D12" s="55"/>
      <c r="E12" s="55"/>
      <c r="F12" s="55"/>
    </row>
    <row r="13" customHeight="1" spans="1:6">
      <c r="A13" s="115" t="s">
        <v>180</v>
      </c>
      <c r="B13" s="116" t="s">
        <v>173</v>
      </c>
      <c r="C13" s="57">
        <v>5.5</v>
      </c>
      <c r="D13" s="55"/>
      <c r="E13" s="55">
        <v>5.5</v>
      </c>
      <c r="F13" s="55"/>
    </row>
    <row r="14" customHeight="1" spans="1:6">
      <c r="A14" s="113" t="s">
        <v>181</v>
      </c>
      <c r="B14" s="114" t="s">
        <v>182</v>
      </c>
      <c r="C14" s="57"/>
      <c r="D14" s="55"/>
      <c r="E14" s="55"/>
      <c r="F14" s="55"/>
    </row>
    <row r="15" customHeight="1" spans="1:6">
      <c r="A15" s="115" t="s">
        <v>183</v>
      </c>
      <c r="B15" s="116" t="s">
        <v>175</v>
      </c>
      <c r="C15" s="57">
        <v>3</v>
      </c>
      <c r="D15" s="55"/>
      <c r="E15" s="55">
        <v>3</v>
      </c>
      <c r="F15" s="55"/>
    </row>
    <row r="16" customHeight="1" spans="1:6">
      <c r="A16" s="115" t="s">
        <v>184</v>
      </c>
      <c r="B16" s="116" t="s">
        <v>173</v>
      </c>
      <c r="C16" s="57">
        <v>5</v>
      </c>
      <c r="D16" s="55"/>
      <c r="E16" s="55">
        <v>5</v>
      </c>
      <c r="F16" s="55"/>
    </row>
    <row r="17" customHeight="1" spans="1:6">
      <c r="A17" s="113">
        <v>31</v>
      </c>
      <c r="B17" s="114" t="s">
        <v>185</v>
      </c>
      <c r="C17" s="57"/>
      <c r="D17" s="55"/>
      <c r="E17" s="55"/>
      <c r="F17" s="55"/>
    </row>
    <row r="18" customHeight="1" spans="1:6">
      <c r="A18" s="115" t="s">
        <v>186</v>
      </c>
      <c r="B18" s="116" t="s">
        <v>173</v>
      </c>
      <c r="C18" s="57">
        <v>3</v>
      </c>
      <c r="D18" s="55"/>
      <c r="E18" s="55">
        <v>3</v>
      </c>
      <c r="F18" s="55"/>
    </row>
    <row r="19" customHeight="1" spans="1:6">
      <c r="A19" s="115" t="s">
        <v>187</v>
      </c>
      <c r="B19" s="116" t="s">
        <v>175</v>
      </c>
      <c r="C19" s="57">
        <v>4</v>
      </c>
      <c r="D19" s="55"/>
      <c r="E19" s="55">
        <v>4</v>
      </c>
      <c r="F19" s="55"/>
    </row>
    <row r="20" customHeight="1" spans="1:6">
      <c r="A20" s="113">
        <v>33</v>
      </c>
      <c r="B20" s="114" t="s">
        <v>188</v>
      </c>
      <c r="C20" s="57"/>
      <c r="D20" s="55"/>
      <c r="E20" s="55"/>
      <c r="F20" s="55"/>
    </row>
    <row r="21" customHeight="1" spans="1:6">
      <c r="A21" s="115" t="s">
        <v>189</v>
      </c>
      <c r="B21" s="116" t="s">
        <v>173</v>
      </c>
      <c r="C21" s="57">
        <v>10</v>
      </c>
      <c r="D21" s="55"/>
      <c r="E21" s="55">
        <v>10</v>
      </c>
      <c r="F21" s="55"/>
    </row>
    <row r="22" customHeight="1" spans="1:6">
      <c r="A22" s="113" t="s">
        <v>190</v>
      </c>
      <c r="B22" s="114" t="s">
        <v>191</v>
      </c>
      <c r="C22" s="57"/>
      <c r="D22" s="55"/>
      <c r="E22" s="55"/>
      <c r="F22" s="55"/>
    </row>
    <row r="23" customHeight="1" spans="1:6">
      <c r="A23" s="115" t="s">
        <v>192</v>
      </c>
      <c r="B23" s="116" t="s">
        <v>193</v>
      </c>
      <c r="C23" s="57">
        <v>20.215752</v>
      </c>
      <c r="D23" s="55"/>
      <c r="E23" s="55">
        <v>20.22</v>
      </c>
      <c r="F23" s="55"/>
    </row>
    <row r="24" customHeight="1" spans="1:6">
      <c r="A24" s="113" t="s">
        <v>194</v>
      </c>
      <c r="B24" s="114" t="s">
        <v>195</v>
      </c>
      <c r="C24" s="57"/>
      <c r="D24" s="55"/>
      <c r="E24" s="55"/>
      <c r="F24" s="55"/>
    </row>
    <row r="25" customHeight="1" spans="1:6">
      <c r="A25" s="115" t="s">
        <v>196</v>
      </c>
      <c r="B25" s="116" t="s">
        <v>197</v>
      </c>
      <c r="C25" s="57">
        <v>2.8</v>
      </c>
      <c r="D25" s="55"/>
      <c r="E25" s="55">
        <v>2.8</v>
      </c>
      <c r="F25" s="55"/>
    </row>
    <row r="26" customHeight="1" spans="1:6">
      <c r="A26" s="113" t="s">
        <v>198</v>
      </c>
      <c r="B26" s="114" t="s">
        <v>199</v>
      </c>
      <c r="C26" s="57"/>
      <c r="D26" s="55"/>
      <c r="E26" s="55"/>
      <c r="F26" s="55"/>
    </row>
    <row r="27" customHeight="1" spans="1:6">
      <c r="A27" s="115" t="s">
        <v>200</v>
      </c>
      <c r="B27" s="116" t="s">
        <v>175</v>
      </c>
      <c r="C27" s="57">
        <v>25</v>
      </c>
      <c r="D27" s="55"/>
      <c r="E27" s="55">
        <v>25</v>
      </c>
      <c r="F27" s="55"/>
    </row>
    <row r="28" customHeight="1" spans="1:6">
      <c r="A28" s="115" t="s">
        <v>201</v>
      </c>
      <c r="B28" s="116" t="s">
        <v>173</v>
      </c>
      <c r="C28" s="57">
        <v>10</v>
      </c>
      <c r="D28" s="55"/>
      <c r="E28" s="55">
        <v>10</v>
      </c>
      <c r="F28" s="55"/>
    </row>
    <row r="29" customHeight="1" spans="1:6">
      <c r="A29" s="115" t="s">
        <v>202</v>
      </c>
      <c r="B29" s="116" t="s">
        <v>173</v>
      </c>
      <c r="C29" s="57">
        <v>607.856178</v>
      </c>
      <c r="D29" s="55"/>
      <c r="E29" s="55">
        <v>607.86</v>
      </c>
      <c r="F29" s="55"/>
    </row>
    <row r="30" customHeight="1" spans="1:6">
      <c r="A30" s="113" t="s">
        <v>203</v>
      </c>
      <c r="B30" s="114" t="s">
        <v>204</v>
      </c>
      <c r="C30" s="57"/>
      <c r="D30" s="55"/>
      <c r="E30" s="55"/>
      <c r="F30" s="55"/>
    </row>
    <row r="31" customHeight="1" spans="1:6">
      <c r="A31" s="115" t="s">
        <v>205</v>
      </c>
      <c r="B31" s="116" t="s">
        <v>177</v>
      </c>
      <c r="C31" s="57">
        <v>73.072</v>
      </c>
      <c r="D31" s="55"/>
      <c r="E31" s="55">
        <v>73.07</v>
      </c>
      <c r="F31" s="55"/>
    </row>
  </sheetData>
  <printOptions horizontalCentered="1"/>
  <pageMargins left="0.588888888888889" right="0.588888888888889" top="0.788888888888889" bottom="0.788888888888889"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表14-部门专项业务经费一级项目绩效目标表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revision>1</cp:revision>
  <dcterms:created xsi:type="dcterms:W3CDTF">2018-01-09T01:56:00Z</dcterms:created>
  <dcterms:modified xsi:type="dcterms:W3CDTF">2019-04-23T07:51:12Z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